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700" firstSheet="1" activeTab="1"/>
  </bookViews>
  <sheets>
    <sheet name="Arkusz3" sheetId="1" r:id="rId1"/>
    <sheet name="Arkusz1" sheetId="2" r:id="rId2"/>
  </sheets>
  <definedNames>
    <definedName name="_xlnm.Print_Titles" localSheetId="1">'Arkusz1'!$4:$7</definedName>
    <definedName name="_xlnm.Print_Titles" localSheetId="0">'Arkusz3'!$4:$7</definedName>
  </definedNames>
  <calcPr fullCalcOnLoad="1"/>
</workbook>
</file>

<file path=xl/sharedStrings.xml><?xml version="1.0" encoding="utf-8"?>
<sst xmlns="http://schemas.openxmlformats.org/spreadsheetml/2006/main" count="290" uniqueCount="237">
  <si>
    <t>Lp.</t>
  </si>
  <si>
    <t>RAZEM:</t>
  </si>
  <si>
    <t>II.</t>
  </si>
  <si>
    <t>IV.</t>
  </si>
  <si>
    <t>V.</t>
  </si>
  <si>
    <t>VI.</t>
  </si>
  <si>
    <t>OGÓŁEM</t>
  </si>
  <si>
    <t>1.</t>
  </si>
  <si>
    <t>2.</t>
  </si>
  <si>
    <t>3.</t>
  </si>
  <si>
    <t>5.</t>
  </si>
  <si>
    <t>6.</t>
  </si>
  <si>
    <t>7.</t>
  </si>
  <si>
    <t>2.1</t>
  </si>
  <si>
    <t>Drogi i place</t>
  </si>
  <si>
    <t>3.5</t>
  </si>
  <si>
    <t xml:space="preserve">Nazwa przedsięwzięcia </t>
  </si>
  <si>
    <t>Uwagi</t>
  </si>
  <si>
    <t>UJĘCIA WODY</t>
  </si>
  <si>
    <t>I.</t>
  </si>
  <si>
    <t>SIEĆ WODOCIĄGOWA</t>
  </si>
  <si>
    <t>III.</t>
  </si>
  <si>
    <t>SIEĆ KANALIZACYJNA</t>
  </si>
  <si>
    <t>OCZYSZCZALNIA ŚCIEKÓW</t>
  </si>
  <si>
    <t>Studnia artezyjska - Okalice</t>
  </si>
  <si>
    <t>Budowa wodociągu</t>
  </si>
  <si>
    <t>Przebudowa wodociągu *</t>
  </si>
  <si>
    <t>Budowa sieci kanalizacji sanitarnej</t>
  </si>
  <si>
    <t>System monitorujący TV</t>
  </si>
  <si>
    <t>4.3</t>
  </si>
  <si>
    <t>4.4</t>
  </si>
  <si>
    <t>4.5</t>
  </si>
  <si>
    <t>4.6</t>
  </si>
  <si>
    <t>4.7</t>
  </si>
  <si>
    <t>4.8</t>
  </si>
  <si>
    <t xml:space="preserve">Transport skratek </t>
  </si>
  <si>
    <t>System monitoringu przepompowni - stacja odbiorcza</t>
  </si>
  <si>
    <t>5.1</t>
  </si>
  <si>
    <t>5.2</t>
  </si>
  <si>
    <t>Razem</t>
  </si>
  <si>
    <t xml:space="preserve">M.P.W. i K. </t>
  </si>
  <si>
    <t>8.</t>
  </si>
  <si>
    <t>1.1</t>
  </si>
  <si>
    <t>1.2</t>
  </si>
  <si>
    <t>1.3</t>
  </si>
  <si>
    <t>1.4</t>
  </si>
  <si>
    <t>1.5</t>
  </si>
  <si>
    <t>1.6</t>
  </si>
  <si>
    <t>1.7</t>
  </si>
  <si>
    <t>1.8</t>
  </si>
  <si>
    <t>System pneumatyki - Dolina Łeby (SUW)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</si>
  <si>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</si>
  <si>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</si>
  <si>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</si>
  <si>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</si>
  <si>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</si>
  <si>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</si>
  <si>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</si>
  <si>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</si>
  <si>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</si>
  <si>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</si>
  <si>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</si>
  <si>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</si>
  <si>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</si>
  <si>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</si>
  <si>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</si>
  <si>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</si>
  <si>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</si>
  <si>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</si>
  <si>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</si>
  <si>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3.1</t>
  </si>
  <si>
    <t>3.2</t>
  </si>
  <si>
    <t>3.3</t>
  </si>
  <si>
    <t>3.4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</si>
  <si>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</si>
  <si>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</si>
  <si>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</si>
  <si>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</si>
  <si>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</si>
  <si>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</si>
  <si>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</si>
  <si>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</si>
  <si>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</si>
  <si>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</si>
  <si>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</si>
  <si>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</si>
  <si>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</si>
  <si>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</si>
  <si>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</si>
  <si>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</si>
  <si>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</si>
  <si>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</si>
  <si>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</si>
  <si>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</si>
  <si>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</si>
  <si>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Wodociągi - osiedle "Wschód"</t>
  </si>
  <si>
    <t>Kanalizacja sanitarna - osiedle "Wschód"</t>
  </si>
  <si>
    <t>Przebudowa systemu</t>
  </si>
  <si>
    <t>Modernizacja kanalizacji metodą bezwykopową</t>
  </si>
  <si>
    <t xml:space="preserve">Przebudowa wodociągu </t>
  </si>
  <si>
    <t>Modernizacja kanalizacji metodą bezwykopową - odcinek od ul. Młynarskiej do Pl. Pokoju</t>
  </si>
  <si>
    <t>Modernizacja kanalizacji metodą bezwykopową - odcinek od ul. M.Stryjewskiego do ul.Boh.Westerplatte</t>
  </si>
  <si>
    <t>Przebudowa wodociągu</t>
  </si>
  <si>
    <t>Przebudowa sieci kanalizacji sanitarnej*</t>
  </si>
  <si>
    <t>WIELOLETNI   PLAN   ROZWOJU   I   MODERNIZACJI   URZĄDZEŃ   WODOCIĄGOWYCH   I   URZĄDZEŃ   KANALIZACYJNYCH</t>
  </si>
  <si>
    <t>Przebudowa kanalizacji ogólnospławnej na kanalizację sanitarną i deszczową*</t>
  </si>
  <si>
    <t>Przebudowa kanalizacji ogólnospławnej na kanalizację sanitarną i deszczową - odcinek od ul.Warszawskiej do ul.J.Słowackiego*</t>
  </si>
  <si>
    <t>Przebudowa kanalizacji ogólnospławnej na kanalizację sanitarną i deszczową - odcinek od mostu do ul.M.Reja*</t>
  </si>
  <si>
    <t>Przebudowa kanalizacji ogólnospławnej na kanalizację sanitarna i deszczową*</t>
  </si>
  <si>
    <t>Przebudowa kanalizacji ogólnospławnej na kanalizację sanitarną i deszczową</t>
  </si>
  <si>
    <t xml:space="preserve">Fundusz na wykup majątku powstałego w wyniku realizacji inwestycji miejskiej na Oczyszczalni Ścieków w Lęborku </t>
  </si>
  <si>
    <t xml:space="preserve">* Wykonanie zadań w zaplanowanych wartościach uzaleznione jest od realizacji inwestycji drogowych Gminy Miejskiej Lębork. </t>
  </si>
  <si>
    <t xml:space="preserve">Studnia głębinowa nr 7 - Dolina Łeby </t>
  </si>
  <si>
    <t xml:space="preserve">Studnia głębinowa nr 6 - Dolina Łeby </t>
  </si>
  <si>
    <t>układ pompowy isterowanie pracą pomp</t>
  </si>
  <si>
    <t xml:space="preserve">Studnia głębinowa nr 5 - Dolina Łeby </t>
  </si>
  <si>
    <t>Instalacja agregatu prądotwórczego</t>
  </si>
  <si>
    <t>Modyfikacja awaryjnego zasilania obiektu ujęcia wody</t>
  </si>
  <si>
    <t>2.21</t>
  </si>
  <si>
    <t>2.22</t>
  </si>
  <si>
    <t>Koncepcja wytwarzania energii ze źródeł odnawialnych na terenie OŚ</t>
  </si>
  <si>
    <t>Ogrodzenie działki Nr 28/4</t>
  </si>
  <si>
    <t>5.3</t>
  </si>
  <si>
    <t>Krata schodkowa</t>
  </si>
  <si>
    <t>5.4</t>
  </si>
  <si>
    <t>Zintegrowany system automatyki GPŚ I OŚ</t>
  </si>
  <si>
    <t>5.5</t>
  </si>
  <si>
    <t>5.6</t>
  </si>
  <si>
    <t>GŁÓWNA PRZEPOMPOWNIA ŚCIEKÓW I  LOKALNE PRZEPOMPOWNIE ŚCIEKÓW</t>
  </si>
  <si>
    <t>Przewidywane nakłady finansowe w poszczególnych latach w tys. zł i sposób finansowania</t>
  </si>
  <si>
    <t>Wymiana obudowy studni</t>
  </si>
  <si>
    <t>Przebudowa pompowni strefy wysokiej</t>
  </si>
  <si>
    <t>Wodociąg ø 90 - rejon ulic: W. Kossaka, Poznańska,   J. Malczewskiego</t>
  </si>
  <si>
    <t>Kanalizacja sanitarna w rejonie oś."Wschód"</t>
  </si>
  <si>
    <t>5.7</t>
  </si>
  <si>
    <t>Pompy zatapialne</t>
  </si>
  <si>
    <t>Przebudowa przepompowni ścieków j - ul. Komuny Paryskiej, Wielkopolskiej</t>
  </si>
  <si>
    <t>DOKUMENTACJE PROJEKTOWE</t>
  </si>
  <si>
    <t>Przebudowa przepompowni ścieków -                                           ul. L. Różyckiego</t>
  </si>
  <si>
    <t>MIEJSKIEGO   PPRZEDSIĘBIORSTWA   WODOCIĄGÓW   i   KANALIZACJI   Sp. z o.o.   w   LĘBORKU   na   lata   2009 - 2011</t>
  </si>
  <si>
    <t>Wodociąg - ul. F. Kellera</t>
  </si>
  <si>
    <t xml:space="preserve">Wodociąg - ul. Lubelska  </t>
  </si>
  <si>
    <t>Wodociąg - ul. Rutkowskiego - Kolejarzy</t>
  </si>
  <si>
    <t>Wodociąg - ul. S. Żeromskiego</t>
  </si>
  <si>
    <t>Wodociąg - rejon ulic: Kanałowej,  Myśliwskiej i Lubelskiej</t>
  </si>
  <si>
    <t xml:space="preserve">Wodociąg - ul. Z.Witkowskiej </t>
  </si>
  <si>
    <t xml:space="preserve">Wodociąg - ul. M.Reja </t>
  </si>
  <si>
    <t xml:space="preserve">Wodociąg - ul. M.C.Skłodowskiej </t>
  </si>
  <si>
    <t>Wodociąg - ul. kard. S.Wyszyńskiego</t>
  </si>
  <si>
    <t xml:space="preserve">Wodociąg - rejon Pl. Spółdzielczego </t>
  </si>
  <si>
    <t xml:space="preserve">Wodociąg - os. Armii Krajowej, oś. Czołgistów, ul. E. Bieszki </t>
  </si>
  <si>
    <t>Wodociąg - ul. E. Orzeszkowej</t>
  </si>
  <si>
    <t>Wodociąg - osiedle M. Buczka - Kossaka</t>
  </si>
  <si>
    <t>Wodociąg - osiedle Artylerzystów II</t>
  </si>
  <si>
    <t xml:space="preserve">Wodociąg - ul. Przymurna </t>
  </si>
  <si>
    <t>Wodociąg - ul. Armii Krajowej</t>
  </si>
  <si>
    <t xml:space="preserve">Wodociąg - ul. 1. Maja </t>
  </si>
  <si>
    <t xml:space="preserve">Wodociąg - ul. F.Chopina </t>
  </si>
  <si>
    <t xml:space="preserve">Wodociąg - ul. Jedności Robotniczej </t>
  </si>
  <si>
    <t xml:space="preserve">Wodociąg - ul. Warszawska </t>
  </si>
  <si>
    <t>Kanalizacja - ul. Lubelska</t>
  </si>
  <si>
    <t xml:space="preserve">Kanalizacja - rejon ul. W. Kossaka, Poznańska, J. Malczewskiego </t>
  </si>
  <si>
    <t>Kanalizacja z przepompownią ścieków - rejon ul. J. Matejki</t>
  </si>
  <si>
    <t>Kanalizacja - ul. M.Reja</t>
  </si>
  <si>
    <t>Kanalizacja - ul. M.C.Skłodowskiej</t>
  </si>
  <si>
    <t>Kanalizacja - ul. kard. S.Wyszyńskiego</t>
  </si>
  <si>
    <t xml:space="preserve">Kanalizacja - ul. Przymurna </t>
  </si>
  <si>
    <t>Kanalizacja - rejon ul. Abrahama</t>
  </si>
  <si>
    <t>Kanalizacja z przepompownią ścieków - osiedle Artylerzystów II</t>
  </si>
  <si>
    <t xml:space="preserve">Kanalizacja z przepompownią ścieków - rejon ul. M. Buczka - W. Kossaka </t>
  </si>
  <si>
    <t>Kanalizacja z przepompownią ścieków - rejon ul. Kaszubska, Kartuska, Drętowo</t>
  </si>
  <si>
    <t xml:space="preserve">Kanalizacja - ul. 10. Marca </t>
  </si>
  <si>
    <t xml:space="preserve">Kanalizacja - ul.I Armii Wojska Polskiego </t>
  </si>
  <si>
    <t xml:space="preserve">Kanalizacja - ul. St. Moniuszki  </t>
  </si>
  <si>
    <t xml:space="preserve">Kanalizacja - ul. Armii Krajowej </t>
  </si>
  <si>
    <t xml:space="preserve">Kanalizacja - ul. J.Słowackiego </t>
  </si>
  <si>
    <t xml:space="preserve">Kanalizacja - ul. T.Kościuszki </t>
  </si>
  <si>
    <t xml:space="preserve">Kanalizacja - ul. Mieszka I </t>
  </si>
  <si>
    <t xml:space="preserve">Kanalizacja - ul. Tczewska </t>
  </si>
  <si>
    <t xml:space="preserve">Kanalizacja - ul. Młynarska </t>
  </si>
  <si>
    <t>Kanalizacja - ul. Armii Krajowej</t>
  </si>
  <si>
    <t xml:space="preserve">Kanalizacja - ul. Orlińskiego </t>
  </si>
  <si>
    <t xml:space="preserve">Kanalizacja - ul. M.Mostnika </t>
  </si>
  <si>
    <t xml:space="preserve">Kanalizacja - os. Armii Krajowej, oś. Czołgistów, ul. E. Bieszki </t>
  </si>
  <si>
    <t>Dmuchawa do napowietrzania komór stabilizacji tlenowej osadu</t>
  </si>
  <si>
    <t>Sonda tlenowa</t>
  </si>
  <si>
    <t>Przebudowa kotłowni</t>
  </si>
  <si>
    <t>4.1</t>
  </si>
  <si>
    <t>4.2</t>
  </si>
  <si>
    <t>Budynek do przechowywania skratek</t>
  </si>
  <si>
    <t>5.8</t>
  </si>
  <si>
    <t>Układ sterowania przepompownią wód popłucznych - Dolina Łeby (SUW)</t>
  </si>
  <si>
    <t>Kanalizacja - rejon ul. Kaszubska, Kartuska, Drętowo</t>
  </si>
  <si>
    <t xml:space="preserve">Kanalizacja - rejon ul. M. Buczka - W. Kossaka </t>
  </si>
  <si>
    <t>4.</t>
  </si>
  <si>
    <t>Wodociąg - ul. St. Staszica</t>
  </si>
  <si>
    <t>Kanalizacja - osiedle "Wschód"</t>
  </si>
  <si>
    <t>Kanalizacja - rejon Pl. Pokoju</t>
  </si>
  <si>
    <t>Nazwa zadania</t>
  </si>
  <si>
    <t>Wodociąg - rejon Pl.Pokoju</t>
  </si>
  <si>
    <t>Wodociąg - ul. Harcerzy</t>
  </si>
  <si>
    <t>MIEJSKIEGO   PRZEDSIĘBIORSTWA   WODOCIĄGÓW   i   KANALIZACJI   Sp. z o.o.   w   LĘBORKU   na   lata   2012 - 2014</t>
  </si>
  <si>
    <t xml:space="preserve">Wodociąg - oś. Armii Krajowej, oś. Czołgistów, ul. E. Bieszki </t>
  </si>
  <si>
    <t xml:space="preserve">Wodociąg - ul. E. Orzeszkowej </t>
  </si>
  <si>
    <t>Wodociag - ul. K. Marcinkowskiego - J. Dąbrowskiego</t>
  </si>
  <si>
    <t>Wodociąg - ul. Czołgistów - ul. Jagielońska</t>
  </si>
  <si>
    <t>Wodociąg - rejon ulic: W. Kossaka, Poznańska i J. Malczewskiego</t>
  </si>
  <si>
    <t xml:space="preserve">Wodociąg - ul. L. Waryńskiego </t>
  </si>
  <si>
    <t>Wodociąg - ul. J. Długosza</t>
  </si>
  <si>
    <t xml:space="preserve">Wodociąg - ul. Słupska </t>
  </si>
  <si>
    <t>Wodociąg - rejon M. Buczka - W. Kossaka</t>
  </si>
  <si>
    <t>Wodociąg - ul. A. Majkowskiego</t>
  </si>
  <si>
    <t>Wodociąg - ul. W. Syrokomli</t>
  </si>
  <si>
    <t>Kanalizacja - oś. Pomorska - Lubelska</t>
  </si>
  <si>
    <t>Kanalizacja - ul. J. Matejki</t>
  </si>
  <si>
    <t>Kanalizacja - ul. A. Abrahama</t>
  </si>
  <si>
    <t xml:space="preserve">Kanalizacja ul. Armii Krajowej </t>
  </si>
  <si>
    <t>Kanalizacja - ul. Mieszka I</t>
  </si>
  <si>
    <t>Kanalizacja - ul. W. Kossaka</t>
  </si>
  <si>
    <t>Kanalizacja - ul. St. Moniuszki</t>
  </si>
  <si>
    <t>Kanalizacja - ul. J. Długosza</t>
  </si>
  <si>
    <t>Kanalizacja - ul. Słupska</t>
  </si>
  <si>
    <t>Kanalizacja - ul. M. Reja</t>
  </si>
  <si>
    <t>Kanalizacja - ul. A. Majkowskiego</t>
  </si>
  <si>
    <t>Kanalizacja - ul. K. Marcinkowskiego - J. Dąbrowskiego</t>
  </si>
  <si>
    <t xml:space="preserve">Kanalizacja - ul. M. Mostnika </t>
  </si>
  <si>
    <t>Przewidywane nakłady finansowe w poszczególnych latach w tys. Zł</t>
  </si>
  <si>
    <r>
      <t>URZĄDZENIA WODOCIĄGOWE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w szczególności:</t>
    </r>
  </si>
  <si>
    <r>
      <t xml:space="preserve">URZĄDZENIA KANALIZACYJNE </t>
    </r>
    <r>
      <rPr>
        <sz val="11"/>
        <rFont val="Times New Roman"/>
        <family val="1"/>
      </rPr>
      <t>w szczególności:</t>
    </r>
  </si>
  <si>
    <r>
      <t xml:space="preserve">SIEĆ KANALIZACYJNA </t>
    </r>
    <r>
      <rPr>
        <sz val="10"/>
        <rFont val="Times New Roman"/>
        <family val="1"/>
      </rPr>
      <t>w szczególności:</t>
    </r>
  </si>
  <si>
    <r>
      <t xml:space="preserve">SIEĆ WODOCIĄGOWA </t>
    </r>
    <r>
      <rPr>
        <sz val="10"/>
        <rFont val="Times New Roman"/>
        <family val="1"/>
      </rPr>
      <t>w szczególności:</t>
    </r>
  </si>
  <si>
    <r>
      <t xml:space="preserve">UJĘCIA WODY </t>
    </r>
    <r>
      <rPr>
        <sz val="10"/>
        <rFont val="Times New Roman"/>
        <family val="1"/>
      </rPr>
      <t>w szczególności:</t>
    </r>
  </si>
  <si>
    <r>
      <t>OKALICE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→ (budowa studni)</t>
    </r>
  </si>
  <si>
    <r>
      <t xml:space="preserve">OCZYSZCZALNIA ŚCIEKÓW </t>
    </r>
    <r>
      <rPr>
        <sz val="10"/>
        <rFont val="Times New Roman"/>
        <family val="1"/>
      </rPr>
      <t>→  (budowa - przebudowa (modrenizacja) urządzeń technologicznych oraz obiektów budowlanych</t>
    </r>
    <r>
      <rPr>
        <sz val="9"/>
        <rFont val="Times New Roman"/>
        <family val="1"/>
      </rPr>
      <t>)</t>
    </r>
  </si>
  <si>
    <r>
      <t xml:space="preserve">GŁÓWNA PRZEPOMPOWNIA ŚCIEKÓW </t>
    </r>
    <r>
      <rPr>
        <sz val="10"/>
        <rFont val="Times New Roman"/>
        <family val="1"/>
      </rPr>
      <t>→  (budowa - przebudowa (modrenizacja) urządzeń technologicznych oraz obiektów budowlanych)</t>
    </r>
  </si>
  <si>
    <r>
      <t xml:space="preserve">LOKALNE PRZEPOMPOWNIE ŚCIEKÓW </t>
    </r>
    <r>
      <rPr>
        <sz val="10"/>
        <rFont val="Times New Roman"/>
        <family val="1"/>
      </rPr>
      <t>→  (budowa - przebudowa (modrenizacja) urządzeń technologicznych oraz obiektów budowlanych)</t>
    </r>
  </si>
  <si>
    <r>
      <t>DOLINA ŁEBY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→  (budowa - przebudowa (modrenizacja) urządzeń technologicznych oraz obiektów budowlanych)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</si>
</sst>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45">
    <font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8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8" fontId="3" fillId="0" borderId="11" xfId="0" applyNumberFormat="1" applyFont="1" applyBorder="1" applyAlignment="1">
      <alignment horizontal="right" vertical="center" wrapText="1" indent="1"/>
    </xf>
    <xf numFmtId="168" fontId="3" fillId="0" borderId="11" xfId="0" applyNumberFormat="1" applyFont="1" applyBorder="1" applyAlignment="1">
      <alignment horizontal="right" vertical="center" wrapText="1" indent="1"/>
    </xf>
    <xf numFmtId="1" fontId="0" fillId="0" borderId="0" xfId="0" applyNumberForma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 horizontal="right" vertical="center" indent="1"/>
    </xf>
    <xf numFmtId="168" fontId="2" fillId="0" borderId="11" xfId="0" applyNumberFormat="1" applyFont="1" applyBorder="1" applyAlignment="1">
      <alignment horizontal="right" vertical="center" wrapText="1" indent="1"/>
    </xf>
    <xf numFmtId="169" fontId="2" fillId="0" borderId="11" xfId="0" applyNumberFormat="1" applyFont="1" applyBorder="1" applyAlignment="1">
      <alignment horizontal="right" vertical="center" wrapText="1" indent="1"/>
    </xf>
    <xf numFmtId="168" fontId="0" fillId="0" borderId="0" xfId="0" applyNumberFormat="1" applyAlignment="1">
      <alignment horizontal="right" vertical="center" inden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9" fontId="2" fillId="33" borderId="11" xfId="0" applyNumberFormat="1" applyFont="1" applyFill="1" applyBorder="1" applyAlignment="1">
      <alignment horizontal="right" vertical="center" wrapText="1" inden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8" fontId="3" fillId="0" borderId="15" xfId="0" applyNumberFormat="1" applyFont="1" applyBorder="1" applyAlignment="1">
      <alignment horizontal="righ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168" fontId="3" fillId="0" borderId="17" xfId="0" applyNumberFormat="1" applyFont="1" applyBorder="1" applyAlignment="1">
      <alignment horizontal="righ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169" fontId="2" fillId="0" borderId="17" xfId="0" applyNumberFormat="1" applyFont="1" applyBorder="1" applyAlignment="1">
      <alignment horizontal="right" vertical="center" wrapText="1" indent="1"/>
    </xf>
    <xf numFmtId="0" fontId="3" fillId="0" borderId="19" xfId="0" applyFont="1" applyFill="1" applyBorder="1" applyAlignment="1">
      <alignment horizontal="left" vertical="center" wrapText="1" indent="1"/>
    </xf>
    <xf numFmtId="168" fontId="3" fillId="0" borderId="20" xfId="0" applyNumberFormat="1" applyFont="1" applyBorder="1" applyAlignment="1">
      <alignment horizontal="right" vertical="center" wrapText="1" indent="1"/>
    </xf>
    <xf numFmtId="168" fontId="3" fillId="33" borderId="21" xfId="0" applyNumberFormat="1" applyFont="1" applyFill="1" applyBorder="1" applyAlignment="1">
      <alignment horizontal="right" vertical="center" wrapText="1" indent="1"/>
    </xf>
    <xf numFmtId="168" fontId="3" fillId="33" borderId="17" xfId="0" applyNumberFormat="1" applyFont="1" applyFill="1" applyBorder="1" applyAlignment="1">
      <alignment horizontal="right" vertical="center" wrapText="1" indent="1"/>
    </xf>
    <xf numFmtId="168" fontId="3" fillId="0" borderId="17" xfId="0" applyNumberFormat="1" applyFont="1" applyFill="1" applyBorder="1" applyAlignment="1">
      <alignment horizontal="right" vertical="center" wrapText="1" indent="1"/>
    </xf>
    <xf numFmtId="168" fontId="3" fillId="34" borderId="17" xfId="0" applyNumberFormat="1" applyFont="1" applyFill="1" applyBorder="1" applyAlignment="1">
      <alignment horizontal="right" vertical="center" wrapText="1" indent="1"/>
    </xf>
    <xf numFmtId="168" fontId="3" fillId="34" borderId="22" xfId="0" applyNumberFormat="1" applyFont="1" applyFill="1" applyBorder="1" applyAlignment="1">
      <alignment horizontal="right" vertical="center" wrapText="1" indent="1"/>
    </xf>
    <xf numFmtId="168" fontId="3" fillId="0" borderId="21" xfId="0" applyNumberFormat="1" applyFont="1" applyFill="1" applyBorder="1" applyAlignment="1">
      <alignment horizontal="right" vertical="center" wrapText="1" indent="1"/>
    </xf>
    <xf numFmtId="168" fontId="3" fillId="0" borderId="22" xfId="0" applyNumberFormat="1" applyFont="1" applyFill="1" applyBorder="1" applyAlignment="1">
      <alignment horizontal="right" vertical="center" wrapText="1" indent="1"/>
    </xf>
    <xf numFmtId="169" fontId="3" fillId="34" borderId="17" xfId="0" applyNumberFormat="1" applyFont="1" applyFill="1" applyBorder="1" applyAlignment="1">
      <alignment horizontal="right" vertical="center" wrapText="1" indent="1"/>
    </xf>
    <xf numFmtId="1" fontId="2" fillId="0" borderId="19" xfId="0" applyNumberFormat="1" applyFont="1" applyBorder="1" applyAlignment="1">
      <alignment horizontal="left" vertical="center" wrapText="1" indent="1"/>
    </xf>
    <xf numFmtId="168" fontId="1" fillId="33" borderId="11" xfId="0" applyNumberFormat="1" applyFont="1" applyFill="1" applyBorder="1" applyAlignment="1">
      <alignment horizontal="right" vertical="center" indent="1"/>
    </xf>
    <xf numFmtId="0" fontId="2" fillId="0" borderId="19" xfId="0" applyFont="1" applyBorder="1" applyAlignment="1">
      <alignment horizontal="left" vertical="center" wrapText="1" indent="1"/>
    </xf>
    <xf numFmtId="169" fontId="1" fillId="34" borderId="11" xfId="0" applyNumberFormat="1" applyFont="1" applyFill="1" applyBorder="1" applyAlignment="1">
      <alignment horizontal="right" vertical="center" indent="1"/>
    </xf>
    <xf numFmtId="168" fontId="3" fillId="0" borderId="15" xfId="0" applyNumberFormat="1" applyFont="1" applyFill="1" applyBorder="1" applyAlignment="1">
      <alignment horizontal="righ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169" fontId="1" fillId="35" borderId="11" xfId="0" applyNumberFormat="1" applyFont="1" applyFill="1" applyBorder="1" applyAlignment="1">
      <alignment horizontal="right" vertical="center" wrapText="1" indent="1"/>
    </xf>
    <xf numFmtId="168" fontId="3" fillId="0" borderId="16" xfId="0" applyNumberFormat="1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left" vertical="center" wrapText="1" indent="1"/>
    </xf>
    <xf numFmtId="168" fontId="3" fillId="33" borderId="15" xfId="0" applyNumberFormat="1" applyFont="1" applyFill="1" applyBorder="1" applyAlignment="1">
      <alignment horizontal="right" vertical="center" wrapText="1" indent="1"/>
    </xf>
    <xf numFmtId="168" fontId="2" fillId="33" borderId="20" xfId="0" applyNumberFormat="1" applyFont="1" applyFill="1" applyBorder="1" applyAlignment="1">
      <alignment horizontal="right" vertical="center" indent="1"/>
    </xf>
    <xf numFmtId="1" fontId="2" fillId="0" borderId="16" xfId="0" applyNumberFormat="1" applyFont="1" applyBorder="1" applyAlignment="1">
      <alignment horizontal="left" vertical="center" wrapText="1" indent="1"/>
    </xf>
    <xf numFmtId="168" fontId="3" fillId="34" borderId="20" xfId="0" applyNumberFormat="1" applyFont="1" applyFill="1" applyBorder="1" applyAlignment="1">
      <alignment horizontal="righ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3" fontId="2" fillId="0" borderId="24" xfId="0" applyNumberFormat="1" applyFont="1" applyBorder="1" applyAlignment="1">
      <alignment horizontal="left" vertical="center" wrapText="1" indent="1"/>
    </xf>
    <xf numFmtId="168" fontId="2" fillId="34" borderId="25" xfId="0" applyNumberFormat="1" applyFont="1" applyFill="1" applyBorder="1" applyAlignment="1">
      <alignment horizontal="right" vertical="center" indent="1"/>
    </xf>
    <xf numFmtId="168" fontId="0" fillId="0" borderId="12" xfId="0" applyNumberFormat="1" applyBorder="1" applyAlignment="1">
      <alignment horizontal="right" vertical="center" indent="1"/>
    </xf>
    <xf numFmtId="168" fontId="0" fillId="34" borderId="26" xfId="0" applyNumberFormat="1" applyFill="1" applyBorder="1" applyAlignment="1">
      <alignment horizontal="right" vertical="center" indent="1"/>
    </xf>
    <xf numFmtId="0" fontId="2" fillId="0" borderId="27" xfId="0" applyFont="1" applyBorder="1" applyAlignment="1">
      <alignment horizontal="left" vertical="center" wrapText="1" indent="1"/>
    </xf>
    <xf numFmtId="168" fontId="2" fillId="34" borderId="28" xfId="0" applyNumberFormat="1" applyFont="1" applyFill="1" applyBorder="1" applyAlignment="1">
      <alignment horizontal="right" vertical="center" indent="1"/>
    </xf>
    <xf numFmtId="3" fontId="2" fillId="0" borderId="28" xfId="0" applyNumberFormat="1" applyFont="1" applyBorder="1" applyAlignment="1">
      <alignment horizontal="left" vertical="center" wrapText="1" indent="1"/>
    </xf>
    <xf numFmtId="3" fontId="2" fillId="0" borderId="22" xfId="0" applyNumberFormat="1" applyFont="1" applyBorder="1" applyAlignment="1">
      <alignment horizontal="left" vertical="center" wrapText="1" indent="1"/>
    </xf>
    <xf numFmtId="168" fontId="2" fillId="34" borderId="22" xfId="0" applyNumberFormat="1" applyFont="1" applyFill="1" applyBorder="1" applyAlignment="1">
      <alignment horizontal="right" vertical="center" indent="1"/>
    </xf>
    <xf numFmtId="0" fontId="1" fillId="33" borderId="14" xfId="0" applyFont="1" applyFill="1" applyBorder="1" applyAlignment="1">
      <alignment horizontal="left" vertical="center" wrapText="1" indent="1"/>
    </xf>
    <xf numFmtId="0" fontId="1" fillId="34" borderId="14" xfId="0" applyFont="1" applyFill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168" fontId="6" fillId="0" borderId="14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6">
      <pane ySplit="2295" topLeftCell="A37" activePane="topLeft" state="split"/>
      <selection pane="topLeft" activeCell="A4" sqref="A1:IV16384"/>
      <selection pane="bottomLeft" activeCell="B4" sqref="B4:B6"/>
    </sheetView>
  </sheetViews>
  <sheetFormatPr defaultColWidth="9.33203125" defaultRowHeight="12.75"/>
  <cols>
    <col min="1" max="1" width="7.33203125" style="2" customWidth="1"/>
    <col min="2" max="2" width="54.16015625" style="1" customWidth="1"/>
    <col min="3" max="6" width="10.83203125" style="26" customWidth="1"/>
    <col min="7" max="7" width="24" style="13" customWidth="1"/>
    <col min="8" max="16384" width="9.33203125" style="1" customWidth="1"/>
  </cols>
  <sheetData>
    <row r="1" spans="1:7" ht="30" customHeight="1">
      <c r="A1" s="89" t="s">
        <v>104</v>
      </c>
      <c r="B1" s="90"/>
      <c r="C1" s="90"/>
      <c r="D1" s="90"/>
      <c r="E1" s="90"/>
      <c r="F1" s="90"/>
      <c r="G1" s="90"/>
    </row>
    <row r="2" spans="1:7" ht="30" customHeight="1">
      <c r="A2" s="91" t="s">
        <v>139</v>
      </c>
      <c r="B2" s="91"/>
      <c r="C2" s="91"/>
      <c r="D2" s="91"/>
      <c r="E2" s="91"/>
      <c r="F2" s="91"/>
      <c r="G2" s="91"/>
    </row>
    <row r="3" spans="1:7" s="7" customFormat="1" ht="15.75">
      <c r="A3" s="5"/>
      <c r="B3" s="6"/>
      <c r="C3" s="23"/>
      <c r="D3" s="23"/>
      <c r="E3" s="23"/>
      <c r="F3" s="23"/>
      <c r="G3" s="12"/>
    </row>
    <row r="4" spans="1:7" s="2" customFormat="1" ht="35.25" customHeight="1">
      <c r="A4" s="92" t="s">
        <v>0</v>
      </c>
      <c r="B4" s="92" t="s">
        <v>16</v>
      </c>
      <c r="C4" s="93" t="s">
        <v>39</v>
      </c>
      <c r="D4" s="82" t="s">
        <v>129</v>
      </c>
      <c r="E4" s="83"/>
      <c r="F4" s="84"/>
      <c r="G4" s="96" t="s">
        <v>17</v>
      </c>
    </row>
    <row r="5" spans="1:7" s="2" customFormat="1" ht="24">
      <c r="A5" s="92"/>
      <c r="B5" s="92"/>
      <c r="C5" s="94"/>
      <c r="D5" s="28" t="s">
        <v>40</v>
      </c>
      <c r="E5" s="27" t="s">
        <v>40</v>
      </c>
      <c r="F5" s="27" t="s">
        <v>40</v>
      </c>
      <c r="G5" s="97"/>
    </row>
    <row r="6" spans="1:7" s="18" customFormat="1" ht="33.75" customHeight="1">
      <c r="A6" s="92"/>
      <c r="B6" s="92"/>
      <c r="C6" s="95"/>
      <c r="D6" s="32">
        <v>2009</v>
      </c>
      <c r="E6" s="33">
        <v>2010</v>
      </c>
      <c r="F6" s="33">
        <v>2011</v>
      </c>
      <c r="G6" s="98"/>
    </row>
    <row r="7" spans="1:7" s="2" customFormat="1" ht="12.75">
      <c r="A7" s="19" t="s">
        <v>7</v>
      </c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19" t="s">
        <v>41</v>
      </c>
    </row>
    <row r="8" spans="1:7" ht="25.5" customHeight="1">
      <c r="A8" s="8" t="s">
        <v>19</v>
      </c>
      <c r="B8" s="85" t="s">
        <v>18</v>
      </c>
      <c r="C8" s="86"/>
      <c r="D8" s="86"/>
      <c r="E8" s="86"/>
      <c r="F8" s="86"/>
      <c r="G8" s="86"/>
    </row>
    <row r="9" spans="1:7" ht="30">
      <c r="A9" s="9" t="s">
        <v>42</v>
      </c>
      <c r="B9" s="15" t="s">
        <v>191</v>
      </c>
      <c r="C9" s="17">
        <f aca="true" t="shared" si="0" ref="C9:C16">SUM(D9:F9)</f>
        <v>30</v>
      </c>
      <c r="D9" s="17">
        <v>30</v>
      </c>
      <c r="E9" s="17"/>
      <c r="F9" s="17"/>
      <c r="G9" s="21" t="s">
        <v>114</v>
      </c>
    </row>
    <row r="10" spans="1:7" ht="15">
      <c r="A10" s="9" t="s">
        <v>43</v>
      </c>
      <c r="B10" s="11" t="s">
        <v>24</v>
      </c>
      <c r="C10" s="17">
        <f t="shared" si="0"/>
        <v>80</v>
      </c>
      <c r="D10" s="17"/>
      <c r="E10" s="17"/>
      <c r="F10" s="17">
        <v>80</v>
      </c>
      <c r="G10" s="21"/>
    </row>
    <row r="11" spans="1:7" ht="19.5" customHeight="1">
      <c r="A11" s="9" t="s">
        <v>44</v>
      </c>
      <c r="B11" s="10" t="s">
        <v>131</v>
      </c>
      <c r="C11" s="17">
        <f t="shared" si="0"/>
        <v>40</v>
      </c>
      <c r="D11" s="17"/>
      <c r="E11" s="17">
        <v>40</v>
      </c>
      <c r="F11" s="17"/>
      <c r="G11" s="21"/>
    </row>
    <row r="12" spans="1:7" ht="19.5" customHeight="1">
      <c r="A12" s="9" t="s">
        <v>45</v>
      </c>
      <c r="B12" s="3" t="s">
        <v>115</v>
      </c>
      <c r="C12" s="17">
        <f t="shared" si="0"/>
        <v>20</v>
      </c>
      <c r="D12" s="17">
        <v>20</v>
      </c>
      <c r="E12" s="17"/>
      <c r="F12" s="17"/>
      <c r="G12" s="21" t="s">
        <v>130</v>
      </c>
    </row>
    <row r="13" spans="1:7" ht="19.5" customHeight="1">
      <c r="A13" s="9" t="s">
        <v>46</v>
      </c>
      <c r="B13" s="3" t="s">
        <v>113</v>
      </c>
      <c r="C13" s="17">
        <f t="shared" si="0"/>
        <v>20</v>
      </c>
      <c r="D13" s="17">
        <v>20</v>
      </c>
      <c r="E13" s="17"/>
      <c r="F13" s="17"/>
      <c r="G13" s="21" t="s">
        <v>130</v>
      </c>
    </row>
    <row r="14" spans="1:7" ht="19.5" customHeight="1">
      <c r="A14" s="9" t="s">
        <v>47</v>
      </c>
      <c r="B14" s="3" t="s">
        <v>112</v>
      </c>
      <c r="C14" s="17">
        <f t="shared" si="0"/>
        <v>7</v>
      </c>
      <c r="D14" s="17">
        <v>7</v>
      </c>
      <c r="E14" s="17"/>
      <c r="F14" s="17"/>
      <c r="G14" s="21" t="s">
        <v>130</v>
      </c>
    </row>
    <row r="15" spans="1:7" ht="19.5" customHeight="1">
      <c r="A15" s="9" t="s">
        <v>48</v>
      </c>
      <c r="B15" s="3" t="s">
        <v>50</v>
      </c>
      <c r="C15" s="17">
        <f t="shared" si="0"/>
        <v>25</v>
      </c>
      <c r="D15" s="17"/>
      <c r="E15" s="17">
        <v>25</v>
      </c>
      <c r="F15" s="17"/>
      <c r="G15" s="21" t="s">
        <v>97</v>
      </c>
    </row>
    <row r="16" spans="1:7" ht="35.25" customHeight="1">
      <c r="A16" s="9" t="s">
        <v>49</v>
      </c>
      <c r="B16" s="3" t="s">
        <v>116</v>
      </c>
      <c r="C16" s="17">
        <f t="shared" si="0"/>
        <v>80</v>
      </c>
      <c r="D16" s="17"/>
      <c r="E16" s="17"/>
      <c r="F16" s="17">
        <v>80</v>
      </c>
      <c r="G16" s="21" t="s">
        <v>117</v>
      </c>
    </row>
    <row r="17" spans="1:7" ht="25.5" customHeight="1">
      <c r="A17" s="87" t="s">
        <v>1</v>
      </c>
      <c r="B17" s="88"/>
      <c r="C17" s="24">
        <f>SUM(C9:C16)</f>
        <v>302</v>
      </c>
      <c r="D17" s="24">
        <f>SUM(D9:D16)</f>
        <v>77</v>
      </c>
      <c r="E17" s="24">
        <f>SUM(E9:E16)</f>
        <v>65</v>
      </c>
      <c r="F17" s="24">
        <f>SUM(F9:F16)</f>
        <v>160</v>
      </c>
      <c r="G17" s="21"/>
    </row>
    <row r="18" spans="1:7" ht="25.5" customHeight="1">
      <c r="A18" s="8" t="s">
        <v>2</v>
      </c>
      <c r="B18" s="85" t="s">
        <v>20</v>
      </c>
      <c r="C18" s="86"/>
      <c r="D18" s="86"/>
      <c r="E18" s="86"/>
      <c r="F18" s="86"/>
      <c r="G18" s="86"/>
    </row>
    <row r="19" spans="1:7" ht="19.5" customHeight="1">
      <c r="A19" s="9" t="s">
        <v>13</v>
      </c>
      <c r="B19" s="15" t="s">
        <v>141</v>
      </c>
      <c r="C19" s="17">
        <f>SUM(D19:F19)</f>
        <v>27</v>
      </c>
      <c r="D19" s="17">
        <v>27</v>
      </c>
      <c r="E19" s="17"/>
      <c r="F19" s="17"/>
      <c r="G19" s="21" t="s">
        <v>25</v>
      </c>
    </row>
    <row r="20" spans="1:7" ht="19.5" customHeight="1">
      <c r="A20" s="9" t="s">
        <v>51</v>
      </c>
      <c r="B20" s="15" t="s">
        <v>140</v>
      </c>
      <c r="C20" s="17">
        <f>SUM(D20:F20)</f>
        <v>19</v>
      </c>
      <c r="D20" s="17">
        <v>19</v>
      </c>
      <c r="E20" s="17"/>
      <c r="F20" s="17"/>
      <c r="G20" s="21"/>
    </row>
    <row r="21" spans="1:7" ht="19.5" customHeight="1">
      <c r="A21" s="9" t="s">
        <v>52</v>
      </c>
      <c r="B21" s="15" t="s">
        <v>142</v>
      </c>
      <c r="C21" s="17"/>
      <c r="D21" s="17">
        <v>15</v>
      </c>
      <c r="E21" s="17"/>
      <c r="F21" s="17"/>
      <c r="G21" s="21"/>
    </row>
    <row r="22" spans="1:7" ht="30" customHeight="1">
      <c r="A22" s="9" t="s">
        <v>53</v>
      </c>
      <c r="B22" s="15" t="s">
        <v>132</v>
      </c>
      <c r="C22" s="17">
        <f aca="true" t="shared" si="1" ref="C22:C40">SUM(D22:F22)</f>
        <v>55</v>
      </c>
      <c r="D22" s="17">
        <v>25</v>
      </c>
      <c r="E22" s="17">
        <v>30</v>
      </c>
      <c r="F22" s="17"/>
      <c r="G22" s="21" t="s">
        <v>25</v>
      </c>
    </row>
    <row r="23" spans="1:7" ht="19.5" customHeight="1">
      <c r="A23" s="9" t="s">
        <v>54</v>
      </c>
      <c r="B23" s="30" t="s">
        <v>143</v>
      </c>
      <c r="C23" s="17">
        <f t="shared" si="1"/>
        <v>170</v>
      </c>
      <c r="D23" s="17">
        <v>100</v>
      </c>
      <c r="E23" s="17">
        <v>70</v>
      </c>
      <c r="F23" s="17"/>
      <c r="G23" s="21"/>
    </row>
    <row r="24" spans="1:7" ht="30">
      <c r="A24" s="9" t="s">
        <v>55</v>
      </c>
      <c r="B24" s="15" t="s">
        <v>144</v>
      </c>
      <c r="C24" s="17">
        <f t="shared" si="1"/>
        <v>20</v>
      </c>
      <c r="D24" s="17">
        <v>20</v>
      </c>
      <c r="E24" s="17"/>
      <c r="F24" s="17"/>
      <c r="G24" s="21" t="s">
        <v>25</v>
      </c>
    </row>
    <row r="25" spans="1:7" ht="19.5" customHeight="1">
      <c r="A25" s="9" t="s">
        <v>56</v>
      </c>
      <c r="B25" s="22" t="s">
        <v>145</v>
      </c>
      <c r="C25" s="17">
        <f t="shared" si="1"/>
        <v>30</v>
      </c>
      <c r="D25" s="17">
        <v>30</v>
      </c>
      <c r="E25" s="17"/>
      <c r="F25" s="17"/>
      <c r="G25" s="21" t="s">
        <v>102</v>
      </c>
    </row>
    <row r="26" spans="1:7" ht="19.5" customHeight="1">
      <c r="A26" s="9" t="s">
        <v>57</v>
      </c>
      <c r="B26" s="22" t="s">
        <v>146</v>
      </c>
      <c r="C26" s="17">
        <f t="shared" si="1"/>
        <v>9</v>
      </c>
      <c r="D26" s="17">
        <v>4</v>
      </c>
      <c r="E26" s="17">
        <v>5</v>
      </c>
      <c r="F26" s="17"/>
      <c r="G26" s="21" t="s">
        <v>26</v>
      </c>
    </row>
    <row r="27" spans="1:7" ht="19.5" customHeight="1">
      <c r="A27" s="9" t="s">
        <v>58</v>
      </c>
      <c r="B27" s="22" t="s">
        <v>147</v>
      </c>
      <c r="C27" s="17">
        <f t="shared" si="1"/>
        <v>21</v>
      </c>
      <c r="D27" s="17">
        <v>5</v>
      </c>
      <c r="E27" s="17">
        <v>16</v>
      </c>
      <c r="F27" s="17"/>
      <c r="G27" s="21" t="s">
        <v>26</v>
      </c>
    </row>
    <row r="28" spans="1:7" ht="19.5" customHeight="1">
      <c r="A28" s="9" t="s">
        <v>59</v>
      </c>
      <c r="B28" s="15" t="s">
        <v>148</v>
      </c>
      <c r="C28" s="17">
        <f t="shared" si="1"/>
        <v>25</v>
      </c>
      <c r="D28" s="17">
        <v>5</v>
      </c>
      <c r="E28" s="17">
        <v>20</v>
      </c>
      <c r="F28" s="17"/>
      <c r="G28" s="21" t="s">
        <v>26</v>
      </c>
    </row>
    <row r="29" spans="1:7" ht="19.5" customHeight="1">
      <c r="A29" s="9" t="s">
        <v>60</v>
      </c>
      <c r="B29" s="22" t="s">
        <v>149</v>
      </c>
      <c r="C29" s="17">
        <f t="shared" si="1"/>
        <v>10</v>
      </c>
      <c r="D29" s="17">
        <v>5</v>
      </c>
      <c r="E29" s="17">
        <v>5</v>
      </c>
      <c r="F29" s="17"/>
      <c r="G29" s="21" t="s">
        <v>26</v>
      </c>
    </row>
    <row r="30" spans="1:7" ht="30">
      <c r="A30" s="9" t="s">
        <v>61</v>
      </c>
      <c r="B30" s="15" t="s">
        <v>150</v>
      </c>
      <c r="C30" s="17">
        <f t="shared" si="1"/>
        <v>8</v>
      </c>
      <c r="D30" s="17">
        <v>8</v>
      </c>
      <c r="E30" s="17"/>
      <c r="F30" s="17"/>
      <c r="G30" s="17"/>
    </row>
    <row r="31" spans="1:7" ht="19.5" customHeight="1">
      <c r="A31" s="9" t="s">
        <v>62</v>
      </c>
      <c r="B31" s="15" t="s">
        <v>151</v>
      </c>
      <c r="C31" s="17">
        <f t="shared" si="1"/>
        <v>0</v>
      </c>
      <c r="D31" s="17"/>
      <c r="E31" s="17"/>
      <c r="F31" s="17"/>
      <c r="G31" s="21" t="s">
        <v>26</v>
      </c>
    </row>
    <row r="32" spans="1:7" ht="19.5" customHeight="1">
      <c r="A32" s="9" t="s">
        <v>63</v>
      </c>
      <c r="B32" s="15" t="s">
        <v>152</v>
      </c>
      <c r="C32" s="17">
        <f t="shared" si="1"/>
        <v>80</v>
      </c>
      <c r="D32" s="17">
        <v>40</v>
      </c>
      <c r="E32" s="17">
        <v>40</v>
      </c>
      <c r="F32" s="17"/>
      <c r="G32" s="21" t="s">
        <v>25</v>
      </c>
    </row>
    <row r="33" spans="1:7" ht="19.5" customHeight="1">
      <c r="A33" s="9" t="s">
        <v>64</v>
      </c>
      <c r="B33" s="15" t="s">
        <v>153</v>
      </c>
      <c r="C33" s="17">
        <f t="shared" si="1"/>
        <v>40</v>
      </c>
      <c r="D33" s="17">
        <v>40</v>
      </c>
      <c r="E33" s="17"/>
      <c r="F33" s="17"/>
      <c r="G33" s="21" t="s">
        <v>25</v>
      </c>
    </row>
    <row r="34" spans="1:7" ht="19.5" customHeight="1">
      <c r="A34" s="9" t="s">
        <v>65</v>
      </c>
      <c r="B34" s="22" t="s">
        <v>154</v>
      </c>
      <c r="C34" s="17">
        <f t="shared" si="1"/>
        <v>27</v>
      </c>
      <c r="D34" s="17"/>
      <c r="E34" s="17">
        <v>27</v>
      </c>
      <c r="F34" s="17"/>
      <c r="G34" s="21" t="s">
        <v>26</v>
      </c>
    </row>
    <row r="35" spans="1:7" ht="19.5" customHeight="1">
      <c r="A35" s="9" t="s">
        <v>66</v>
      </c>
      <c r="B35" s="22" t="s">
        <v>155</v>
      </c>
      <c r="C35" s="17">
        <f t="shared" si="1"/>
        <v>111</v>
      </c>
      <c r="D35" s="17">
        <v>111</v>
      </c>
      <c r="E35" s="17"/>
      <c r="F35" s="17"/>
      <c r="G35" s="21" t="s">
        <v>26</v>
      </c>
    </row>
    <row r="36" spans="1:7" ht="19.5" customHeight="1">
      <c r="A36" s="9" t="s">
        <v>67</v>
      </c>
      <c r="B36" s="22" t="s">
        <v>156</v>
      </c>
      <c r="C36" s="17">
        <f t="shared" si="1"/>
        <v>50</v>
      </c>
      <c r="D36" s="17">
        <v>50</v>
      </c>
      <c r="E36" s="17"/>
      <c r="F36" s="17"/>
      <c r="G36" s="21" t="s">
        <v>99</v>
      </c>
    </row>
    <row r="37" spans="1:7" ht="19.5" customHeight="1">
      <c r="A37" s="9" t="s">
        <v>68</v>
      </c>
      <c r="B37" s="22" t="s">
        <v>95</v>
      </c>
      <c r="C37" s="17">
        <f t="shared" si="1"/>
        <v>100</v>
      </c>
      <c r="D37" s="17"/>
      <c r="E37" s="17">
        <v>50</v>
      </c>
      <c r="F37" s="17">
        <v>50</v>
      </c>
      <c r="G37" s="21" t="s">
        <v>25</v>
      </c>
    </row>
    <row r="38" spans="1:7" ht="19.5" customHeight="1">
      <c r="A38" s="9" t="s">
        <v>69</v>
      </c>
      <c r="B38" s="22" t="s">
        <v>157</v>
      </c>
      <c r="C38" s="17">
        <f t="shared" si="1"/>
        <v>27</v>
      </c>
      <c r="D38" s="17"/>
      <c r="E38" s="17">
        <v>27</v>
      </c>
      <c r="F38" s="17"/>
      <c r="G38" s="21" t="s">
        <v>26</v>
      </c>
    </row>
    <row r="39" spans="1:7" ht="19.5" customHeight="1">
      <c r="A39" s="9" t="s">
        <v>118</v>
      </c>
      <c r="B39" s="22" t="s">
        <v>158</v>
      </c>
      <c r="C39" s="17">
        <f t="shared" si="1"/>
        <v>35</v>
      </c>
      <c r="D39" s="17"/>
      <c r="E39" s="17"/>
      <c r="F39" s="17">
        <v>35</v>
      </c>
      <c r="G39" s="21" t="s">
        <v>26</v>
      </c>
    </row>
    <row r="40" spans="1:7" ht="19.5" customHeight="1">
      <c r="A40" s="9" t="s">
        <v>119</v>
      </c>
      <c r="B40" s="22" t="s">
        <v>159</v>
      </c>
      <c r="C40" s="17">
        <f t="shared" si="1"/>
        <v>45</v>
      </c>
      <c r="D40" s="17"/>
      <c r="E40" s="17"/>
      <c r="F40" s="17">
        <v>45</v>
      </c>
      <c r="G40" s="21" t="s">
        <v>99</v>
      </c>
    </row>
    <row r="41" spans="1:7" ht="25.5" customHeight="1">
      <c r="A41" s="87" t="s">
        <v>1</v>
      </c>
      <c r="B41" s="88"/>
      <c r="C41" s="24">
        <f>SUM(C19:C40)</f>
        <v>909</v>
      </c>
      <c r="D41" s="24">
        <f>SUM(D19:D40)</f>
        <v>504</v>
      </c>
      <c r="E41" s="24">
        <f>SUM(E19:E40)</f>
        <v>290</v>
      </c>
      <c r="F41" s="24">
        <f>SUM(F19:F40)</f>
        <v>130</v>
      </c>
      <c r="G41" s="21"/>
    </row>
    <row r="42" spans="1:7" ht="25.5" customHeight="1">
      <c r="A42" s="8" t="s">
        <v>21</v>
      </c>
      <c r="B42" s="85" t="s">
        <v>22</v>
      </c>
      <c r="C42" s="86"/>
      <c r="D42" s="86"/>
      <c r="E42" s="86"/>
      <c r="F42" s="86"/>
      <c r="G42" s="86"/>
    </row>
    <row r="43" spans="1:7" ht="24">
      <c r="A43" s="9" t="s">
        <v>70</v>
      </c>
      <c r="B43" s="3" t="s">
        <v>160</v>
      </c>
      <c r="C43" s="17">
        <f aca="true" t="shared" si="2" ref="C43:C49">SUM(D43:F43)</f>
        <v>15</v>
      </c>
      <c r="D43" s="17">
        <v>15</v>
      </c>
      <c r="E43" s="17"/>
      <c r="F43" s="17"/>
      <c r="G43" s="21" t="s">
        <v>27</v>
      </c>
    </row>
    <row r="44" spans="1:7" ht="30">
      <c r="A44" s="9" t="s">
        <v>71</v>
      </c>
      <c r="B44" s="15" t="s">
        <v>161</v>
      </c>
      <c r="C44" s="17">
        <f t="shared" si="2"/>
        <v>10</v>
      </c>
      <c r="D44" s="17">
        <v>10</v>
      </c>
      <c r="E44" s="17"/>
      <c r="F44" s="17"/>
      <c r="G44" s="21" t="s">
        <v>27</v>
      </c>
    </row>
    <row r="45" spans="1:7" ht="30">
      <c r="A45" s="9" t="s">
        <v>72</v>
      </c>
      <c r="B45" s="15" t="s">
        <v>162</v>
      </c>
      <c r="C45" s="17">
        <f t="shared" si="2"/>
        <v>107</v>
      </c>
      <c r="D45" s="17">
        <v>107</v>
      </c>
      <c r="E45" s="17"/>
      <c r="F45" s="17"/>
      <c r="G45" s="21" t="s">
        <v>27</v>
      </c>
    </row>
    <row r="46" spans="1:7" ht="24">
      <c r="A46" s="9" t="s">
        <v>73</v>
      </c>
      <c r="B46" s="3" t="s">
        <v>163</v>
      </c>
      <c r="C46" s="17">
        <f t="shared" si="2"/>
        <v>32</v>
      </c>
      <c r="D46" s="17">
        <v>2</v>
      </c>
      <c r="E46" s="17">
        <v>30</v>
      </c>
      <c r="F46" s="17"/>
      <c r="G46" s="21" t="s">
        <v>103</v>
      </c>
    </row>
    <row r="47" spans="1:7" ht="24">
      <c r="A47" s="9" t="s">
        <v>15</v>
      </c>
      <c r="B47" s="3" t="s">
        <v>164</v>
      </c>
      <c r="C47" s="17">
        <f t="shared" si="2"/>
        <v>35</v>
      </c>
      <c r="D47" s="17">
        <v>5</v>
      </c>
      <c r="E47" s="17">
        <v>30</v>
      </c>
      <c r="F47" s="17"/>
      <c r="G47" s="21" t="s">
        <v>103</v>
      </c>
    </row>
    <row r="48" spans="1:7" ht="48">
      <c r="A48" s="9" t="s">
        <v>74</v>
      </c>
      <c r="B48" s="3" t="s">
        <v>165</v>
      </c>
      <c r="C48" s="17">
        <f t="shared" si="2"/>
        <v>20</v>
      </c>
      <c r="D48" s="17">
        <v>5</v>
      </c>
      <c r="E48" s="17">
        <v>15</v>
      </c>
      <c r="F48" s="17"/>
      <c r="G48" s="21" t="s">
        <v>108</v>
      </c>
    </row>
    <row r="49" spans="1:7" ht="48">
      <c r="A49" s="9" t="s">
        <v>75</v>
      </c>
      <c r="B49" s="3" t="s">
        <v>166</v>
      </c>
      <c r="C49" s="17">
        <f t="shared" si="2"/>
        <v>30</v>
      </c>
      <c r="D49" s="17">
        <v>5</v>
      </c>
      <c r="E49" s="17">
        <v>25</v>
      </c>
      <c r="F49" s="17"/>
      <c r="G49" s="21" t="s">
        <v>109</v>
      </c>
    </row>
    <row r="50" spans="1:7" ht="30">
      <c r="A50" s="9" t="s">
        <v>76</v>
      </c>
      <c r="B50" s="15" t="s">
        <v>183</v>
      </c>
      <c r="C50" s="17"/>
      <c r="D50" s="17">
        <v>20</v>
      </c>
      <c r="E50" s="17"/>
      <c r="F50" s="17"/>
      <c r="G50" s="21"/>
    </row>
    <row r="51" spans="1:7" ht="24">
      <c r="A51" s="9" t="s">
        <v>77</v>
      </c>
      <c r="B51" s="15" t="s">
        <v>167</v>
      </c>
      <c r="C51" s="17">
        <f aca="true" t="shared" si="3" ref="C51:C68">SUM(D51:F51)</f>
        <v>70</v>
      </c>
      <c r="D51" s="17">
        <v>70</v>
      </c>
      <c r="E51" s="17"/>
      <c r="F51" s="17"/>
      <c r="G51" s="21" t="s">
        <v>27</v>
      </c>
    </row>
    <row r="52" spans="1:7" ht="30">
      <c r="A52" s="9" t="s">
        <v>78</v>
      </c>
      <c r="B52" s="15" t="s">
        <v>168</v>
      </c>
      <c r="C52" s="17">
        <f t="shared" si="3"/>
        <v>150</v>
      </c>
      <c r="D52" s="17">
        <v>150</v>
      </c>
      <c r="E52" s="17"/>
      <c r="F52" s="17"/>
      <c r="G52" s="21" t="s">
        <v>27</v>
      </c>
    </row>
    <row r="53" spans="1:7" ht="30">
      <c r="A53" s="9" t="s">
        <v>79</v>
      </c>
      <c r="B53" s="15" t="s">
        <v>169</v>
      </c>
      <c r="C53" s="17">
        <f t="shared" si="3"/>
        <v>210</v>
      </c>
      <c r="D53" s="17">
        <v>100</v>
      </c>
      <c r="E53" s="17">
        <v>110</v>
      </c>
      <c r="F53" s="17"/>
      <c r="G53" s="21" t="s">
        <v>27</v>
      </c>
    </row>
    <row r="54" spans="1:7" ht="30">
      <c r="A54" s="9" t="s">
        <v>80</v>
      </c>
      <c r="B54" s="15" t="s">
        <v>170</v>
      </c>
      <c r="C54" s="17">
        <f t="shared" si="3"/>
        <v>270</v>
      </c>
      <c r="D54" s="17">
        <v>120</v>
      </c>
      <c r="E54" s="17">
        <v>150</v>
      </c>
      <c r="F54" s="17"/>
      <c r="G54" s="21" t="s">
        <v>27</v>
      </c>
    </row>
    <row r="55" spans="1:7" ht="48">
      <c r="A55" s="9" t="s">
        <v>81</v>
      </c>
      <c r="B55" s="3" t="s">
        <v>171</v>
      </c>
      <c r="C55" s="17">
        <f t="shared" si="3"/>
        <v>70</v>
      </c>
      <c r="D55" s="17"/>
      <c r="E55" s="17">
        <v>70</v>
      </c>
      <c r="F55" s="17"/>
      <c r="G55" s="21" t="s">
        <v>105</v>
      </c>
    </row>
    <row r="56" spans="1:7" ht="48">
      <c r="A56" s="9" t="s">
        <v>82</v>
      </c>
      <c r="B56" s="3" t="s">
        <v>173</v>
      </c>
      <c r="C56" s="17">
        <f t="shared" si="3"/>
        <v>60</v>
      </c>
      <c r="D56" s="17"/>
      <c r="E56" s="17">
        <v>60</v>
      </c>
      <c r="F56" s="17"/>
      <c r="G56" s="21" t="s">
        <v>105</v>
      </c>
    </row>
    <row r="57" spans="1:7" ht="72">
      <c r="A57" s="9" t="s">
        <v>83</v>
      </c>
      <c r="B57" s="3" t="s">
        <v>172</v>
      </c>
      <c r="C57" s="17">
        <f t="shared" si="3"/>
        <v>165</v>
      </c>
      <c r="D57" s="17"/>
      <c r="E57" s="17"/>
      <c r="F57" s="17">
        <v>165</v>
      </c>
      <c r="G57" s="21" t="s">
        <v>106</v>
      </c>
    </row>
    <row r="58" spans="1:7" ht="24">
      <c r="A58" s="9" t="s">
        <v>84</v>
      </c>
      <c r="B58" s="3" t="s">
        <v>133</v>
      </c>
      <c r="C58" s="17">
        <f t="shared" si="3"/>
        <v>290</v>
      </c>
      <c r="D58" s="17"/>
      <c r="E58" s="17">
        <v>90</v>
      </c>
      <c r="F58" s="17">
        <v>200</v>
      </c>
      <c r="G58" s="21" t="s">
        <v>27</v>
      </c>
    </row>
    <row r="59" spans="1:7" ht="60">
      <c r="A59" s="9" t="s">
        <v>85</v>
      </c>
      <c r="B59" s="3" t="s">
        <v>174</v>
      </c>
      <c r="C59" s="17">
        <f t="shared" si="3"/>
        <v>80</v>
      </c>
      <c r="D59" s="17">
        <v>80</v>
      </c>
      <c r="E59" s="17"/>
      <c r="F59" s="17"/>
      <c r="G59" s="21" t="s">
        <v>107</v>
      </c>
    </row>
    <row r="60" spans="1:7" ht="48">
      <c r="A60" s="9" t="s">
        <v>86</v>
      </c>
      <c r="B60" s="3" t="s">
        <v>175</v>
      </c>
      <c r="C60" s="17">
        <f t="shared" si="3"/>
        <v>90</v>
      </c>
      <c r="D60" s="17">
        <v>90</v>
      </c>
      <c r="E60" s="17"/>
      <c r="F60" s="17"/>
      <c r="G60" s="21" t="s">
        <v>109</v>
      </c>
    </row>
    <row r="61" spans="1:7" ht="24">
      <c r="A61" s="9" t="s">
        <v>87</v>
      </c>
      <c r="B61" s="3" t="s">
        <v>176</v>
      </c>
      <c r="C61" s="17">
        <f t="shared" si="3"/>
        <v>70</v>
      </c>
      <c r="D61" s="17"/>
      <c r="E61" s="17"/>
      <c r="F61" s="17">
        <v>70</v>
      </c>
      <c r="G61" s="21" t="s">
        <v>98</v>
      </c>
    </row>
    <row r="62" spans="1:7" ht="24">
      <c r="A62" s="9" t="s">
        <v>88</v>
      </c>
      <c r="B62" s="3" t="s">
        <v>177</v>
      </c>
      <c r="C62" s="17">
        <f t="shared" si="3"/>
        <v>120</v>
      </c>
      <c r="D62" s="17"/>
      <c r="E62" s="17">
        <v>70</v>
      </c>
      <c r="F62" s="17">
        <v>50</v>
      </c>
      <c r="G62" s="21" t="s">
        <v>98</v>
      </c>
    </row>
    <row r="63" spans="1:7" ht="24">
      <c r="A63" s="9" t="s">
        <v>89</v>
      </c>
      <c r="B63" s="3" t="s">
        <v>178</v>
      </c>
      <c r="C63" s="17">
        <f t="shared" si="3"/>
        <v>15</v>
      </c>
      <c r="D63" s="17"/>
      <c r="E63" s="17">
        <v>15</v>
      </c>
      <c r="F63" s="17"/>
      <c r="G63" s="21" t="s">
        <v>98</v>
      </c>
    </row>
    <row r="64" spans="1:7" ht="24">
      <c r="A64" s="9" t="s">
        <v>90</v>
      </c>
      <c r="B64" s="3" t="s">
        <v>179</v>
      </c>
      <c r="C64" s="17">
        <f t="shared" si="3"/>
        <v>40</v>
      </c>
      <c r="D64" s="17"/>
      <c r="E64" s="17">
        <v>40</v>
      </c>
      <c r="F64" s="17"/>
      <c r="G64" s="21" t="s">
        <v>98</v>
      </c>
    </row>
    <row r="65" spans="1:7" ht="48">
      <c r="A65" s="9" t="s">
        <v>91</v>
      </c>
      <c r="B65" s="3" t="s">
        <v>180</v>
      </c>
      <c r="C65" s="17">
        <f t="shared" si="3"/>
        <v>100</v>
      </c>
      <c r="D65" s="17"/>
      <c r="E65" s="17">
        <v>30</v>
      </c>
      <c r="F65" s="17">
        <v>70</v>
      </c>
      <c r="G65" s="21" t="s">
        <v>100</v>
      </c>
    </row>
    <row r="66" spans="1:7" ht="24">
      <c r="A66" s="9" t="s">
        <v>92</v>
      </c>
      <c r="B66" s="3" t="s">
        <v>181</v>
      </c>
      <c r="C66" s="17">
        <f t="shared" si="3"/>
        <v>100</v>
      </c>
      <c r="D66" s="17"/>
      <c r="E66" s="17">
        <v>100</v>
      </c>
      <c r="F66" s="17"/>
      <c r="G66" s="21" t="s">
        <v>98</v>
      </c>
    </row>
    <row r="67" spans="1:7" ht="60">
      <c r="A67" s="9" t="s">
        <v>93</v>
      </c>
      <c r="B67" s="3" t="s">
        <v>182</v>
      </c>
      <c r="C67" s="17">
        <f t="shared" si="3"/>
        <v>710</v>
      </c>
      <c r="D67" s="17"/>
      <c r="E67" s="17">
        <v>410</v>
      </c>
      <c r="F67" s="17">
        <v>300</v>
      </c>
      <c r="G67" s="21" t="s">
        <v>101</v>
      </c>
    </row>
    <row r="68" spans="1:8" ht="24">
      <c r="A68" s="9" t="s">
        <v>94</v>
      </c>
      <c r="B68" s="3" t="s">
        <v>96</v>
      </c>
      <c r="C68" s="17">
        <f t="shared" si="3"/>
        <v>570</v>
      </c>
      <c r="D68" s="17">
        <v>50</v>
      </c>
      <c r="E68" s="17">
        <v>250</v>
      </c>
      <c r="F68" s="17">
        <v>270</v>
      </c>
      <c r="G68" s="21" t="s">
        <v>27</v>
      </c>
      <c r="H68" s="4"/>
    </row>
    <row r="69" spans="1:7" ht="25.5" customHeight="1">
      <c r="A69" s="87" t="s">
        <v>1</v>
      </c>
      <c r="B69" s="88"/>
      <c r="C69" s="25">
        <f>SUM(C46:C68)</f>
        <v>3297</v>
      </c>
      <c r="D69" s="25">
        <f>SUM(D46:D68)</f>
        <v>697</v>
      </c>
      <c r="E69" s="25">
        <f>SUM(E46:E68)</f>
        <v>1495</v>
      </c>
      <c r="F69" s="25">
        <f>SUM(F46:F68)</f>
        <v>1125</v>
      </c>
      <c r="G69" s="21"/>
    </row>
    <row r="70" spans="1:7" ht="25.5" customHeight="1">
      <c r="A70" s="8" t="s">
        <v>3</v>
      </c>
      <c r="B70" s="85" t="s">
        <v>23</v>
      </c>
      <c r="C70" s="86"/>
      <c r="D70" s="86"/>
      <c r="E70" s="86"/>
      <c r="F70" s="86"/>
      <c r="G70" s="86"/>
    </row>
    <row r="71" spans="1:7" ht="30">
      <c r="A71" s="9" t="s">
        <v>187</v>
      </c>
      <c r="B71" s="31" t="s">
        <v>184</v>
      </c>
      <c r="C71" s="17">
        <f>SUM(D71:F71)</f>
        <v>100</v>
      </c>
      <c r="D71" s="16">
        <v>100</v>
      </c>
      <c r="E71" s="16"/>
      <c r="F71" s="16"/>
      <c r="G71" s="21"/>
    </row>
    <row r="72" spans="1:7" ht="19.5" customHeight="1">
      <c r="A72" s="9" t="s">
        <v>188</v>
      </c>
      <c r="B72" s="15" t="s">
        <v>185</v>
      </c>
      <c r="C72" s="17"/>
      <c r="D72" s="16">
        <v>15</v>
      </c>
      <c r="E72" s="16"/>
      <c r="F72" s="16"/>
      <c r="G72" s="21"/>
    </row>
    <row r="73" spans="1:7" ht="19.5" customHeight="1">
      <c r="A73" s="9" t="s">
        <v>29</v>
      </c>
      <c r="B73" s="15" t="s">
        <v>186</v>
      </c>
      <c r="C73" s="17"/>
      <c r="D73" s="16">
        <v>25</v>
      </c>
      <c r="E73" s="16"/>
      <c r="F73" s="16"/>
      <c r="G73" s="21"/>
    </row>
    <row r="74" spans="1:7" ht="19.5" customHeight="1">
      <c r="A74" s="9" t="s">
        <v>30</v>
      </c>
      <c r="B74" s="15" t="s">
        <v>28</v>
      </c>
      <c r="C74" s="17">
        <f>SUM(D74:F74)</f>
        <v>25</v>
      </c>
      <c r="D74" s="16"/>
      <c r="E74" s="16">
        <v>25</v>
      </c>
      <c r="F74" s="16"/>
      <c r="G74" s="21"/>
    </row>
    <row r="75" spans="1:7" ht="19.5" customHeight="1">
      <c r="A75" s="9" t="s">
        <v>31</v>
      </c>
      <c r="B75" s="14" t="s">
        <v>14</v>
      </c>
      <c r="C75" s="17">
        <f>SUM(D75:F75)</f>
        <v>140</v>
      </c>
      <c r="D75" s="16"/>
      <c r="E75" s="16">
        <v>40</v>
      </c>
      <c r="F75" s="16">
        <v>100</v>
      </c>
      <c r="G75" s="21"/>
    </row>
    <row r="76" spans="1:7" ht="30" customHeight="1">
      <c r="A76" s="9" t="s">
        <v>32</v>
      </c>
      <c r="B76" s="15" t="s">
        <v>120</v>
      </c>
      <c r="C76" s="17">
        <f>SUM(D76:F76)</f>
        <v>15</v>
      </c>
      <c r="D76" s="16"/>
      <c r="E76" s="16"/>
      <c r="F76" s="16">
        <v>15</v>
      </c>
      <c r="G76" s="21"/>
    </row>
    <row r="77" spans="1:7" ht="30" customHeight="1">
      <c r="A77" s="9" t="s">
        <v>33</v>
      </c>
      <c r="B77" s="15" t="s">
        <v>121</v>
      </c>
      <c r="C77" s="17">
        <f>SUM(D77:F77)</f>
        <v>20</v>
      </c>
      <c r="D77" s="16">
        <v>20</v>
      </c>
      <c r="E77" s="16"/>
      <c r="F77" s="16"/>
      <c r="G77" s="21"/>
    </row>
    <row r="78" spans="1:7" ht="45">
      <c r="A78" s="9" t="s">
        <v>34</v>
      </c>
      <c r="B78" s="15" t="s">
        <v>110</v>
      </c>
      <c r="C78" s="17">
        <f>SUM(D78:F78)</f>
        <v>0</v>
      </c>
      <c r="D78" s="16"/>
      <c r="E78" s="16"/>
      <c r="F78" s="16"/>
      <c r="G78" s="21"/>
    </row>
    <row r="79" spans="1:7" ht="25.5" customHeight="1">
      <c r="A79" s="87" t="s">
        <v>1</v>
      </c>
      <c r="B79" s="88"/>
      <c r="C79" s="25">
        <f>SUM(C71:C78)</f>
        <v>300</v>
      </c>
      <c r="D79" s="25">
        <f>SUM(D71:D78)</f>
        <v>160</v>
      </c>
      <c r="E79" s="25">
        <f>SUM(E71:E78)</f>
        <v>65</v>
      </c>
      <c r="F79" s="25">
        <f>SUM(F71:F78)</f>
        <v>115</v>
      </c>
      <c r="G79" s="21"/>
    </row>
    <row r="80" spans="1:7" ht="25.5" customHeight="1">
      <c r="A80" s="8" t="s">
        <v>4</v>
      </c>
      <c r="B80" s="85" t="s">
        <v>128</v>
      </c>
      <c r="C80" s="86"/>
      <c r="D80" s="86"/>
      <c r="E80" s="86"/>
      <c r="F80" s="86"/>
      <c r="G80" s="86"/>
    </row>
    <row r="81" spans="1:7" ht="19.5" customHeight="1">
      <c r="A81" s="9" t="s">
        <v>37</v>
      </c>
      <c r="B81" s="14" t="s">
        <v>35</v>
      </c>
      <c r="C81" s="17">
        <f>SUM(D81:F81)</f>
        <v>150</v>
      </c>
      <c r="D81" s="17">
        <v>150</v>
      </c>
      <c r="E81" s="17"/>
      <c r="F81" s="17"/>
      <c r="G81" s="21"/>
    </row>
    <row r="82" spans="1:7" ht="19.5" customHeight="1">
      <c r="A82" s="9" t="s">
        <v>38</v>
      </c>
      <c r="B82" s="15" t="s">
        <v>189</v>
      </c>
      <c r="C82" s="17"/>
      <c r="D82" s="17">
        <v>25</v>
      </c>
      <c r="E82" s="17"/>
      <c r="F82" s="17"/>
      <c r="G82" s="21"/>
    </row>
    <row r="83" spans="1:7" ht="30">
      <c r="A83" s="9" t="s">
        <v>122</v>
      </c>
      <c r="B83" s="15" t="s">
        <v>36</v>
      </c>
      <c r="C83" s="17">
        <f aca="true" t="shared" si="4" ref="C83:C88">SUM(D83:F83)</f>
        <v>35</v>
      </c>
      <c r="D83" s="17">
        <v>15</v>
      </c>
      <c r="E83" s="17">
        <v>10</v>
      </c>
      <c r="F83" s="17">
        <v>10</v>
      </c>
      <c r="G83" s="21"/>
    </row>
    <row r="84" spans="1:7" ht="15">
      <c r="A84" s="9" t="s">
        <v>124</v>
      </c>
      <c r="B84" s="15" t="s">
        <v>123</v>
      </c>
      <c r="C84" s="17">
        <f t="shared" si="4"/>
        <v>200</v>
      </c>
      <c r="D84" s="17"/>
      <c r="E84" s="17"/>
      <c r="F84" s="17">
        <v>200</v>
      </c>
      <c r="G84" s="21"/>
    </row>
    <row r="85" spans="1:7" ht="19.5" customHeight="1">
      <c r="A85" s="9" t="s">
        <v>126</v>
      </c>
      <c r="B85" s="15" t="s">
        <v>135</v>
      </c>
      <c r="C85" s="17">
        <f t="shared" si="4"/>
        <v>100</v>
      </c>
      <c r="D85" s="16">
        <v>30</v>
      </c>
      <c r="E85" s="16">
        <v>35</v>
      </c>
      <c r="F85" s="16">
        <v>35</v>
      </c>
      <c r="G85" s="21"/>
    </row>
    <row r="86" spans="1:7" ht="15">
      <c r="A86" s="9" t="s">
        <v>127</v>
      </c>
      <c r="B86" s="15" t="s">
        <v>125</v>
      </c>
      <c r="C86" s="17">
        <f t="shared" si="4"/>
        <v>100</v>
      </c>
      <c r="D86" s="17"/>
      <c r="E86" s="17"/>
      <c r="F86" s="17">
        <v>100</v>
      </c>
      <c r="G86" s="21"/>
    </row>
    <row r="87" spans="1:7" ht="30">
      <c r="A87" s="9" t="s">
        <v>134</v>
      </c>
      <c r="B87" s="15" t="s">
        <v>138</v>
      </c>
      <c r="C87" s="17">
        <f t="shared" si="4"/>
        <v>20</v>
      </c>
      <c r="D87" s="17">
        <v>20</v>
      </c>
      <c r="E87" s="17"/>
      <c r="F87" s="17"/>
      <c r="G87" s="21"/>
    </row>
    <row r="88" spans="1:7" ht="30">
      <c r="A88" s="9" t="s">
        <v>190</v>
      </c>
      <c r="B88" s="3" t="s">
        <v>136</v>
      </c>
      <c r="C88" s="17">
        <f t="shared" si="4"/>
        <v>120</v>
      </c>
      <c r="D88" s="17"/>
      <c r="E88" s="17">
        <v>60</v>
      </c>
      <c r="F88" s="17">
        <v>60</v>
      </c>
      <c r="G88" s="21"/>
    </row>
    <row r="89" spans="1:7" ht="25.5" customHeight="1">
      <c r="A89" s="87" t="s">
        <v>1</v>
      </c>
      <c r="B89" s="88"/>
      <c r="C89" s="24">
        <f>SUM(C81:C88)</f>
        <v>725</v>
      </c>
      <c r="D89" s="24">
        <f>SUM(D81:D88)</f>
        <v>240</v>
      </c>
      <c r="E89" s="24">
        <f>SUM(E81:E88)</f>
        <v>105</v>
      </c>
      <c r="F89" s="24">
        <f>SUM(F81:F88)</f>
        <v>405</v>
      </c>
      <c r="G89" s="21"/>
    </row>
    <row r="90" spans="1:7" ht="32.25" customHeight="1">
      <c r="A90" s="8" t="s">
        <v>5</v>
      </c>
      <c r="B90" s="20" t="s">
        <v>137</v>
      </c>
      <c r="C90" s="24">
        <f>SUM(D90:F90)</f>
        <v>130</v>
      </c>
      <c r="D90" s="17">
        <v>50</v>
      </c>
      <c r="E90" s="17">
        <v>40</v>
      </c>
      <c r="F90" s="17">
        <v>40</v>
      </c>
      <c r="G90" s="21"/>
    </row>
    <row r="91" spans="1:7" ht="25.5" customHeight="1">
      <c r="A91" s="99" t="s">
        <v>6</v>
      </c>
      <c r="B91" s="100"/>
      <c r="C91" s="29">
        <f>SUM(C17+C41+C69+C79+C89+C90)</f>
        <v>5663</v>
      </c>
      <c r="D91" s="29">
        <f>SUM(D17+D41+D69+D79+D89+D90)</f>
        <v>1728</v>
      </c>
      <c r="E91" s="29">
        <f>SUM(E17+E41+E69+E79+E89+E90)</f>
        <v>2060</v>
      </c>
      <c r="F91" s="29">
        <f>SUM(F17+F41+F69+F79+F89+F90)</f>
        <v>1975</v>
      </c>
      <c r="G91" s="21"/>
    </row>
    <row r="93" ht="12.75">
      <c r="A93" s="1" t="s">
        <v>111</v>
      </c>
    </row>
  </sheetData>
  <sheetProtection/>
  <mergeCells count="18">
    <mergeCell ref="G4:G6"/>
    <mergeCell ref="A91:B91"/>
    <mergeCell ref="B80:G80"/>
    <mergeCell ref="A89:B89"/>
    <mergeCell ref="B42:G42"/>
    <mergeCell ref="A69:B69"/>
    <mergeCell ref="B70:G70"/>
    <mergeCell ref="A79:B79"/>
    <mergeCell ref="D4:F4"/>
    <mergeCell ref="B8:G8"/>
    <mergeCell ref="A17:B17"/>
    <mergeCell ref="B18:G18"/>
    <mergeCell ref="A41:B41"/>
    <mergeCell ref="A1:G1"/>
    <mergeCell ref="A2:G2"/>
    <mergeCell ref="A4:A6"/>
    <mergeCell ref="B4:B6"/>
    <mergeCell ref="C4:C6"/>
  </mergeCells>
  <printOptions horizontalCentered="1"/>
  <pageMargins left="0.7874015748031497" right="0.7874015748031497" top="0.65" bottom="0.53" header="0.31496062992125984" footer="0.2362204724409449"/>
  <pageSetup horizontalDpi="600" verticalDpi="600" orientation="landscape" paperSize="9" r:id="rId1"/>
  <headerFooter alignWithMargins="0">
    <oddFooter>&amp;C&amp;"Arial,Normalny"&amp;8Strona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115" zoomScaleNormal="115" zoomScalePageLayoutView="0" workbookViewId="0" topLeftCell="A10">
      <selection activeCell="A36" sqref="A36"/>
    </sheetView>
  </sheetViews>
  <sheetFormatPr defaultColWidth="9.33203125" defaultRowHeight="12.75"/>
  <cols>
    <col min="1" max="1" width="92" style="1" customWidth="1"/>
    <col min="2" max="4" width="12.5" style="26" customWidth="1"/>
    <col min="5" max="5" width="12.5" style="1" customWidth="1"/>
    <col min="6" max="16384" width="9.33203125" style="1" customWidth="1"/>
  </cols>
  <sheetData>
    <row r="1" spans="1:5" ht="26.25" customHeight="1">
      <c r="A1" s="101" t="s">
        <v>104</v>
      </c>
      <c r="B1" s="102"/>
      <c r="C1" s="102"/>
      <c r="D1" s="102"/>
      <c r="E1" s="102"/>
    </row>
    <row r="2" spans="1:5" ht="26.25" customHeight="1">
      <c r="A2" s="103" t="s">
        <v>201</v>
      </c>
      <c r="B2" s="102"/>
      <c r="C2" s="102"/>
      <c r="D2" s="102"/>
      <c r="E2" s="102"/>
    </row>
    <row r="3" spans="1:4" s="7" customFormat="1" ht="11.25" customHeight="1">
      <c r="A3" s="6"/>
      <c r="B3" s="23"/>
      <c r="C3" s="23"/>
      <c r="D3" s="23"/>
    </row>
    <row r="4" spans="1:5" s="34" customFormat="1" ht="22.5" customHeight="1">
      <c r="A4" s="92" t="s">
        <v>198</v>
      </c>
      <c r="B4" s="82" t="s">
        <v>226</v>
      </c>
      <c r="C4" s="104"/>
      <c r="D4" s="105"/>
      <c r="E4" s="93" t="s">
        <v>39</v>
      </c>
    </row>
    <row r="5" spans="1:5" s="34" customFormat="1" ht="15" customHeight="1">
      <c r="A5" s="92"/>
      <c r="B5" s="27" t="s">
        <v>40</v>
      </c>
      <c r="C5" s="27" t="s">
        <v>40</v>
      </c>
      <c r="D5" s="27" t="s">
        <v>40</v>
      </c>
      <c r="E5" s="94"/>
    </row>
    <row r="6" spans="1:5" s="35" customFormat="1" ht="15" customHeight="1">
      <c r="A6" s="92"/>
      <c r="B6" s="33">
        <v>2012</v>
      </c>
      <c r="C6" s="33">
        <v>2013</v>
      </c>
      <c r="D6" s="33">
        <v>2014</v>
      </c>
      <c r="E6" s="95"/>
    </row>
    <row r="7" spans="1:5" s="63" customFormat="1" ht="11.25">
      <c r="A7" s="62" t="s">
        <v>7</v>
      </c>
      <c r="B7" s="62" t="s">
        <v>8</v>
      </c>
      <c r="C7" s="62" t="s">
        <v>9</v>
      </c>
      <c r="D7" s="62" t="s">
        <v>194</v>
      </c>
      <c r="E7" s="62" t="s">
        <v>10</v>
      </c>
    </row>
    <row r="8" spans="1:5" s="2" customFormat="1" ht="28.5" customHeight="1">
      <c r="A8" s="79" t="s">
        <v>227</v>
      </c>
      <c r="B8" s="55">
        <f>SUM(B9+B27)</f>
        <v>375</v>
      </c>
      <c r="C8" s="55">
        <f>SUM(C9+C27)</f>
        <v>468</v>
      </c>
      <c r="D8" s="55">
        <f>SUM(D9+D27)</f>
        <v>1240</v>
      </c>
      <c r="E8" s="55">
        <f>SUM(E9+E27)</f>
        <v>2083</v>
      </c>
    </row>
    <row r="9" spans="1:5" ht="25.5" customHeight="1">
      <c r="A9" s="54" t="s">
        <v>230</v>
      </c>
      <c r="B9" s="66">
        <v>200</v>
      </c>
      <c r="C9" s="66">
        <v>253</v>
      </c>
      <c r="D9" s="66">
        <v>440</v>
      </c>
      <c r="E9" s="66">
        <f>SUM(B9:D9)</f>
        <v>893</v>
      </c>
    </row>
    <row r="10" spans="1:5" ht="18.75" customHeight="1">
      <c r="A10" s="37" t="s">
        <v>155</v>
      </c>
      <c r="B10" s="47"/>
      <c r="C10" s="39"/>
      <c r="D10" s="39"/>
      <c r="E10" s="39"/>
    </row>
    <row r="11" spans="1:5" ht="18.75" customHeight="1">
      <c r="A11" s="37" t="s">
        <v>199</v>
      </c>
      <c r="B11" s="47"/>
      <c r="C11" s="39"/>
      <c r="D11" s="39"/>
      <c r="E11" s="39"/>
    </row>
    <row r="12" spans="1:5" ht="18.75" customHeight="1">
      <c r="A12" s="38" t="s">
        <v>146</v>
      </c>
      <c r="B12" s="47"/>
      <c r="C12" s="39"/>
      <c r="D12" s="39"/>
      <c r="E12" s="39"/>
    </row>
    <row r="13" spans="1:5" ht="18.75" customHeight="1">
      <c r="A13" s="38" t="s">
        <v>203</v>
      </c>
      <c r="B13" s="47"/>
      <c r="C13" s="39"/>
      <c r="D13" s="39"/>
      <c r="E13" s="39"/>
    </row>
    <row r="14" spans="1:5" ht="18.75" customHeight="1">
      <c r="A14" s="38" t="s">
        <v>205</v>
      </c>
      <c r="B14" s="47"/>
      <c r="C14" s="39"/>
      <c r="D14" s="39"/>
      <c r="E14" s="39"/>
    </row>
    <row r="15" spans="1:5" ht="18.75" customHeight="1">
      <c r="A15" s="40" t="s">
        <v>204</v>
      </c>
      <c r="B15" s="47"/>
      <c r="C15" s="39"/>
      <c r="D15" s="39"/>
      <c r="E15" s="39"/>
    </row>
    <row r="16" spans="1:5" ht="18.75" customHeight="1">
      <c r="A16" s="44" t="s">
        <v>202</v>
      </c>
      <c r="B16" s="47"/>
      <c r="C16" s="45"/>
      <c r="D16" s="39"/>
      <c r="E16" s="39"/>
    </row>
    <row r="17" spans="1:5" ht="18.75" customHeight="1">
      <c r="A17" s="38" t="s">
        <v>206</v>
      </c>
      <c r="B17" s="51"/>
      <c r="C17" s="47"/>
      <c r="D17" s="39"/>
      <c r="E17" s="39"/>
    </row>
    <row r="18" spans="1:5" ht="18.75" customHeight="1">
      <c r="A18" s="38" t="s">
        <v>207</v>
      </c>
      <c r="B18" s="48"/>
      <c r="C18" s="47"/>
      <c r="D18" s="39"/>
      <c r="E18" s="39"/>
    </row>
    <row r="19" spans="1:5" ht="18.75" customHeight="1">
      <c r="A19" s="37" t="s">
        <v>195</v>
      </c>
      <c r="B19" s="48"/>
      <c r="C19" s="47"/>
      <c r="D19" s="39"/>
      <c r="E19" s="39"/>
    </row>
    <row r="20" spans="1:5" ht="18.75" customHeight="1">
      <c r="A20" s="37" t="s">
        <v>200</v>
      </c>
      <c r="B20" s="48"/>
      <c r="C20" s="47"/>
      <c r="D20" s="39"/>
      <c r="E20" s="39"/>
    </row>
    <row r="21" spans="1:5" ht="18.75" customHeight="1">
      <c r="A21" s="37" t="s">
        <v>208</v>
      </c>
      <c r="B21" s="48"/>
      <c r="C21" s="47"/>
      <c r="D21" s="39"/>
      <c r="E21" s="39"/>
    </row>
    <row r="22" spans="1:5" ht="18.75" customHeight="1">
      <c r="A22" s="37" t="s">
        <v>209</v>
      </c>
      <c r="B22" s="48"/>
      <c r="C22" s="47"/>
      <c r="D22" s="39"/>
      <c r="E22" s="39"/>
    </row>
    <row r="23" spans="1:5" ht="18.75" customHeight="1">
      <c r="A23" s="64" t="s">
        <v>95</v>
      </c>
      <c r="B23" s="51"/>
      <c r="C23" s="46"/>
      <c r="D23" s="46"/>
      <c r="E23" s="39"/>
    </row>
    <row r="24" spans="1:5" ht="18.75" customHeight="1">
      <c r="A24" s="37" t="s">
        <v>210</v>
      </c>
      <c r="B24" s="48"/>
      <c r="C24" s="48"/>
      <c r="D24" s="47"/>
      <c r="E24" s="39"/>
    </row>
    <row r="25" spans="1:5" ht="18.75" customHeight="1">
      <c r="A25" s="37" t="s">
        <v>211</v>
      </c>
      <c r="B25" s="48"/>
      <c r="C25" s="48"/>
      <c r="D25" s="47"/>
      <c r="E25" s="39"/>
    </row>
    <row r="26" spans="1:5" ht="18.75" customHeight="1">
      <c r="A26" s="59" t="s">
        <v>212</v>
      </c>
      <c r="B26" s="58"/>
      <c r="C26" s="58"/>
      <c r="D26" s="65"/>
      <c r="E26" s="36"/>
    </row>
    <row r="27" spans="1:5" ht="25.5" customHeight="1">
      <c r="A27" s="56" t="s">
        <v>231</v>
      </c>
      <c r="B27" s="66">
        <v>175</v>
      </c>
      <c r="C27" s="66">
        <v>215</v>
      </c>
      <c r="D27" s="66">
        <v>800</v>
      </c>
      <c r="E27" s="66">
        <f>SUM(B27:D27)</f>
        <v>1190</v>
      </c>
    </row>
    <row r="28" spans="1:5" ht="33.75" customHeight="1">
      <c r="A28" s="67" t="s">
        <v>236</v>
      </c>
      <c r="B28" s="61"/>
      <c r="C28" s="39"/>
      <c r="D28" s="39"/>
      <c r="E28" s="39"/>
    </row>
    <row r="29" spans="1:5" ht="18.75" customHeight="1">
      <c r="A29" s="67" t="s">
        <v>232</v>
      </c>
      <c r="B29" s="61"/>
      <c r="C29" s="39"/>
      <c r="D29" s="39"/>
      <c r="E29" s="39"/>
    </row>
    <row r="30" spans="1:5" ht="25.5" customHeight="1">
      <c r="A30" s="80" t="s">
        <v>228</v>
      </c>
      <c r="B30" s="57">
        <f>SUM(B31+B52+B53+B54)</f>
        <v>1150</v>
      </c>
      <c r="C30" s="57">
        <f>SUM(C31+C52+C53+C54)</f>
        <v>1390</v>
      </c>
      <c r="D30" s="57">
        <f>SUM(D31+D52+D53+D54)</f>
        <v>1720</v>
      </c>
      <c r="E30" s="57">
        <f>SUM(E31+E52+E53+E54)</f>
        <v>4260</v>
      </c>
    </row>
    <row r="31" spans="1:5" ht="25.5" customHeight="1">
      <c r="A31" s="70" t="s">
        <v>229</v>
      </c>
      <c r="B31" s="71">
        <v>470</v>
      </c>
      <c r="C31" s="71">
        <v>405</v>
      </c>
      <c r="D31" s="71">
        <v>560</v>
      </c>
      <c r="E31" s="71">
        <f>SUM(B31:D31)</f>
        <v>1435</v>
      </c>
    </row>
    <row r="32" spans="1:5" ht="18" customHeight="1">
      <c r="A32" s="40" t="s">
        <v>213</v>
      </c>
      <c r="B32" s="53"/>
      <c r="C32" s="43"/>
      <c r="D32" s="43"/>
      <c r="E32" s="39"/>
    </row>
    <row r="33" spans="1:5" ht="18" customHeight="1">
      <c r="A33" s="40" t="s">
        <v>214</v>
      </c>
      <c r="B33" s="53"/>
      <c r="C33" s="43"/>
      <c r="D33" s="43"/>
      <c r="E33" s="39"/>
    </row>
    <row r="34" spans="1:5" ht="18" customHeight="1">
      <c r="A34" s="40" t="s">
        <v>215</v>
      </c>
      <c r="B34" s="53"/>
      <c r="C34" s="43"/>
      <c r="D34" s="43"/>
      <c r="E34" s="39"/>
    </row>
    <row r="35" spans="1:5" ht="18.75" customHeight="1">
      <c r="A35" s="42" t="s">
        <v>216</v>
      </c>
      <c r="B35" s="49"/>
      <c r="C35" s="39"/>
      <c r="D35" s="39"/>
      <c r="E35" s="39"/>
    </row>
    <row r="36" spans="1:5" ht="18.75" customHeight="1">
      <c r="A36" s="41" t="s">
        <v>197</v>
      </c>
      <c r="B36" s="49"/>
      <c r="C36" s="39"/>
      <c r="D36" s="39"/>
      <c r="E36" s="39"/>
    </row>
    <row r="37" spans="1:5" ht="18.75" customHeight="1">
      <c r="A37" s="40" t="s">
        <v>217</v>
      </c>
      <c r="B37" s="49"/>
      <c r="C37" s="39"/>
      <c r="D37" s="39"/>
      <c r="E37" s="39"/>
    </row>
    <row r="38" spans="1:5" ht="18.75" customHeight="1">
      <c r="A38" s="40" t="s">
        <v>218</v>
      </c>
      <c r="B38" s="49"/>
      <c r="C38" s="39"/>
      <c r="D38" s="39"/>
      <c r="E38" s="39"/>
    </row>
    <row r="39" spans="1:5" ht="18.75" customHeight="1">
      <c r="A39" s="40" t="s">
        <v>219</v>
      </c>
      <c r="B39" s="49"/>
      <c r="C39" s="39"/>
      <c r="D39" s="39"/>
      <c r="E39" s="39"/>
    </row>
    <row r="40" spans="1:5" ht="18.75" customHeight="1">
      <c r="A40" s="44" t="s">
        <v>224</v>
      </c>
      <c r="B40" s="68"/>
      <c r="C40" s="45"/>
      <c r="D40" s="39"/>
      <c r="E40" s="39"/>
    </row>
    <row r="41" spans="1:5" ht="18.75" customHeight="1">
      <c r="A41" s="41" t="s">
        <v>222</v>
      </c>
      <c r="B41" s="48"/>
      <c r="C41" s="49"/>
      <c r="D41" s="39"/>
      <c r="E41" s="39"/>
    </row>
    <row r="42" spans="1:5" ht="18.75" customHeight="1">
      <c r="A42" s="40" t="s">
        <v>161</v>
      </c>
      <c r="B42" s="48"/>
      <c r="C42" s="49"/>
      <c r="D42" s="39"/>
      <c r="E42" s="39"/>
    </row>
    <row r="43" spans="1:5" ht="18.75" customHeight="1">
      <c r="A43" s="41" t="s">
        <v>192</v>
      </c>
      <c r="B43" s="48"/>
      <c r="C43" s="49"/>
      <c r="D43" s="39"/>
      <c r="E43" s="39"/>
    </row>
    <row r="44" spans="1:5" ht="18.75" customHeight="1">
      <c r="A44" s="41" t="s">
        <v>220</v>
      </c>
      <c r="B44" s="48"/>
      <c r="C44" s="49"/>
      <c r="D44" s="39"/>
      <c r="E44" s="39"/>
    </row>
    <row r="45" spans="1:5" ht="18.75" customHeight="1">
      <c r="A45" s="41" t="s">
        <v>221</v>
      </c>
      <c r="B45" s="48"/>
      <c r="C45" s="49"/>
      <c r="D45" s="39"/>
      <c r="E45" s="39"/>
    </row>
    <row r="46" spans="1:5" ht="18.75" customHeight="1">
      <c r="A46" s="41" t="s">
        <v>165</v>
      </c>
      <c r="B46" s="48"/>
      <c r="C46" s="49"/>
      <c r="D46" s="39"/>
      <c r="E46" s="39"/>
    </row>
    <row r="47" spans="1:5" ht="18.75" customHeight="1">
      <c r="A47" s="40" t="s">
        <v>183</v>
      </c>
      <c r="B47" s="48"/>
      <c r="C47" s="49"/>
      <c r="D47" s="39"/>
      <c r="E47" s="39"/>
    </row>
    <row r="48" spans="1:5" ht="18.75" customHeight="1">
      <c r="A48" s="81" t="s">
        <v>196</v>
      </c>
      <c r="B48" s="52"/>
      <c r="C48" s="50"/>
      <c r="D48" s="50"/>
      <c r="E48" s="36"/>
    </row>
    <row r="49" spans="1:5" ht="18.75" customHeight="1">
      <c r="A49" s="41" t="s">
        <v>193</v>
      </c>
      <c r="B49" s="48"/>
      <c r="C49" s="48"/>
      <c r="D49" s="49"/>
      <c r="E49" s="39"/>
    </row>
    <row r="50" spans="1:5" ht="18.75" customHeight="1">
      <c r="A50" s="41" t="s">
        <v>225</v>
      </c>
      <c r="B50" s="48"/>
      <c r="C50" s="48"/>
      <c r="D50" s="49"/>
      <c r="E50" s="39"/>
    </row>
    <row r="51" spans="1:5" ht="18.75" customHeight="1">
      <c r="A51" s="41" t="s">
        <v>223</v>
      </c>
      <c r="B51" s="72"/>
      <c r="C51" s="72"/>
      <c r="D51" s="73"/>
      <c r="E51" s="39"/>
    </row>
    <row r="52" spans="1:5" ht="33.75" customHeight="1">
      <c r="A52" s="74" t="s">
        <v>233</v>
      </c>
      <c r="B52" s="75">
        <v>220</v>
      </c>
      <c r="C52" s="75">
        <v>515</v>
      </c>
      <c r="D52" s="75">
        <v>570</v>
      </c>
      <c r="E52" s="75">
        <f>SUM(B52:D52)</f>
        <v>1305</v>
      </c>
    </row>
    <row r="53" spans="1:5" ht="33.75" customHeight="1">
      <c r="A53" s="76" t="s">
        <v>234</v>
      </c>
      <c r="B53" s="75">
        <v>440</v>
      </c>
      <c r="C53" s="75">
        <v>270</v>
      </c>
      <c r="D53" s="75">
        <v>450</v>
      </c>
      <c r="E53" s="75">
        <f>SUM(B53:D53)</f>
        <v>1160</v>
      </c>
    </row>
    <row r="54" spans="1:5" ht="33.75" customHeight="1">
      <c r="A54" s="77" t="s">
        <v>235</v>
      </c>
      <c r="B54" s="78">
        <v>20</v>
      </c>
      <c r="C54" s="78">
        <v>200</v>
      </c>
      <c r="D54" s="78">
        <v>140</v>
      </c>
      <c r="E54" s="78">
        <f>SUM(B54:D54)</f>
        <v>360</v>
      </c>
    </row>
    <row r="55" spans="1:5" ht="25.5" customHeight="1">
      <c r="A55" s="69" t="s">
        <v>6</v>
      </c>
      <c r="B55" s="60">
        <f>SUM(B8+B30)</f>
        <v>1525</v>
      </c>
      <c r="C55" s="60">
        <f>SUM(C8+C30)</f>
        <v>1858</v>
      </c>
      <c r="D55" s="60">
        <f>SUM(D8+D30)</f>
        <v>2960</v>
      </c>
      <c r="E55" s="60">
        <f>SUM(E8+E30)</f>
        <v>6343</v>
      </c>
    </row>
  </sheetData>
  <sheetProtection/>
  <mergeCells count="5">
    <mergeCell ref="A1:E1"/>
    <mergeCell ref="A2:E2"/>
    <mergeCell ref="A4:A6"/>
    <mergeCell ref="B4:D4"/>
    <mergeCell ref="E4:E6"/>
  </mergeCells>
  <printOptions horizontalCentered="1"/>
  <pageMargins left="0.7874015748031497" right="0.7874015748031497" top="0.5905511811023623" bottom="0.4330708661417323" header="0.5118110236220472" footer="0.1968503937007874"/>
  <pageSetup horizontalDpi="600" verticalDpi="600" orientation="landscape" paperSize="9" r:id="rId1"/>
  <headerFooter alignWithMargins="0">
    <oddFooter>&amp;C&amp;8Strona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MPWiK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MPWiK</dc:creator>
  <cp:keywords/>
  <dc:description/>
  <cp:lastModifiedBy>UM LĘBORK</cp:lastModifiedBy>
  <cp:lastPrinted>2012-02-21T09:37:11Z</cp:lastPrinted>
  <dcterms:created xsi:type="dcterms:W3CDTF">2006-12-22T07:41:40Z</dcterms:created>
  <dcterms:modified xsi:type="dcterms:W3CDTF">2012-02-21T09:38:28Z</dcterms:modified>
  <cp:category/>
  <cp:version/>
  <cp:contentType/>
  <cp:contentStatus/>
</cp:coreProperties>
</file>